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0" windowWidth="13155" windowHeight="8565" activeTab="0"/>
  </bookViews>
  <sheets>
    <sheet name="I mv poisid" sheetId="1" r:id="rId1"/>
    <sheet name="II mv poisid" sheetId="2" r:id="rId2"/>
    <sheet name="I mv tydrukud" sheetId="3" r:id="rId3"/>
    <sheet name="II mv tydrukud" sheetId="4" r:id="rId4"/>
    <sheet name="teatejooks" sheetId="5" r:id="rId5"/>
    <sheet name="4x100" sheetId="6" r:id="rId6"/>
  </sheets>
  <definedNames/>
  <calcPr fullCalcOnLoad="1"/>
</workbook>
</file>

<file path=xl/sharedStrings.xml><?xml version="1.0" encoding="utf-8"?>
<sst xmlns="http://schemas.openxmlformats.org/spreadsheetml/2006/main" count="872" uniqueCount="524">
  <si>
    <t>60 m</t>
  </si>
  <si>
    <t>kaugus</t>
  </si>
  <si>
    <t xml:space="preserve">punkte </t>
  </si>
  <si>
    <t>pall/kuul</t>
  </si>
  <si>
    <t>kokku</t>
  </si>
  <si>
    <t>Ees-ja perekonnanimi</t>
  </si>
  <si>
    <t>sünniaeg</t>
  </si>
  <si>
    <t>kool</t>
  </si>
  <si>
    <t>tulemus</t>
  </si>
  <si>
    <t>punkte</t>
  </si>
  <si>
    <t>peale 2.ala</t>
  </si>
  <si>
    <t>koht</t>
  </si>
  <si>
    <t>4.-5.klass P</t>
  </si>
  <si>
    <t>6.-7.klass P</t>
  </si>
  <si>
    <t>8.-9.klass P</t>
  </si>
  <si>
    <t>10.-12.klass P</t>
  </si>
  <si>
    <t>4.-5.klass T</t>
  </si>
  <si>
    <t>6.-7.klass T</t>
  </si>
  <si>
    <t xml:space="preserve">8.-9.klass T </t>
  </si>
  <si>
    <t>kõrgus</t>
  </si>
  <si>
    <t>4.-5. klass T</t>
  </si>
  <si>
    <t>PENDELTEATEJOOKS</t>
  </si>
  <si>
    <t>10.-12. klass</t>
  </si>
  <si>
    <t>8.-9. klass</t>
  </si>
  <si>
    <t>6.-7. klass</t>
  </si>
  <si>
    <t>4.-5. klass</t>
  </si>
  <si>
    <t>4 x 100 TEATEJOOKS</t>
  </si>
  <si>
    <t>POISID</t>
  </si>
  <si>
    <t>TÜDRUKUD</t>
  </si>
  <si>
    <t>võistkond</t>
  </si>
  <si>
    <t>1.12,2</t>
  </si>
  <si>
    <t>Emmaste</t>
  </si>
  <si>
    <t>Käina</t>
  </si>
  <si>
    <t xml:space="preserve">Käina </t>
  </si>
  <si>
    <t>1.01,8</t>
  </si>
  <si>
    <t xml:space="preserve">Palade </t>
  </si>
  <si>
    <t>1.06,9</t>
  </si>
  <si>
    <t>KÜG</t>
  </si>
  <si>
    <t>Jan Erk</t>
  </si>
  <si>
    <t>Evert Padari</t>
  </si>
  <si>
    <t>Kristo Laanemäe</t>
  </si>
  <si>
    <t>Tanel Klee</t>
  </si>
  <si>
    <t>Marko Nurk</t>
  </si>
  <si>
    <t>Sander Kaevats</t>
  </si>
  <si>
    <t>Georg Hiiesalu</t>
  </si>
  <si>
    <t>Siret Sahtel</t>
  </si>
  <si>
    <t>Elina Jõpiselg</t>
  </si>
  <si>
    <t>Sandra Pajo</t>
  </si>
  <si>
    <t>Linda Ink</t>
  </si>
  <si>
    <t>Ragne Lubjak</t>
  </si>
  <si>
    <t>Krista Pärn</t>
  </si>
  <si>
    <t>Everin Padari</t>
  </si>
  <si>
    <t>Kaido Sinijärv</t>
  </si>
  <si>
    <t>Palade</t>
  </si>
  <si>
    <t>Marko Lauri</t>
  </si>
  <si>
    <t>Oskar Tikka</t>
  </si>
  <si>
    <t>Raido Känd</t>
  </si>
  <si>
    <t>Andreas Voole</t>
  </si>
  <si>
    <t>Jarek Elmi</t>
  </si>
  <si>
    <t>Krister Veevo</t>
  </si>
  <si>
    <t>Siim Salin</t>
  </si>
  <si>
    <t>Tauno Küttim</t>
  </si>
  <si>
    <t>Anet Post</t>
  </si>
  <si>
    <t>Merit Rebase</t>
  </si>
  <si>
    <t>Teele Talts</t>
  </si>
  <si>
    <t>Anni Rätsep</t>
  </si>
  <si>
    <t>Kristi Väli</t>
  </si>
  <si>
    <t>Karl Meldorf</t>
  </si>
  <si>
    <t>Richard Esta</t>
  </si>
  <si>
    <t>Anette Kõmmus</t>
  </si>
  <si>
    <t>Inger-Liis Heinsoo</t>
  </si>
  <si>
    <t>Triinu Koppel</t>
  </si>
  <si>
    <t>Janne Nurk</t>
  </si>
  <si>
    <t>Rosiine Vaga</t>
  </si>
  <si>
    <t>Mailiis Kuuse</t>
  </si>
  <si>
    <t>Evely Kullamägi</t>
  </si>
  <si>
    <t>Sander Laur</t>
  </si>
  <si>
    <t>Johani Kuivonen</t>
  </si>
  <si>
    <t>Marko Kanarbik</t>
  </si>
  <si>
    <t>Ragnar Kraav</t>
  </si>
  <si>
    <t>Heikki Pukk</t>
  </si>
  <si>
    <t>Stefan Kaibald</t>
  </si>
  <si>
    <t>Peter Lindre</t>
  </si>
  <si>
    <t>Markus Uuskari</t>
  </si>
  <si>
    <t>Lauri Tõkke</t>
  </si>
  <si>
    <t>Mikk Meelis</t>
  </si>
  <si>
    <t>Robin Valting</t>
  </si>
  <si>
    <t>Steven Saarnak</t>
  </si>
  <si>
    <t>Timo Vares</t>
  </si>
  <si>
    <t>HIIUMAA KOOLINOORTE KERGEJÕUSTIKU 3-VÕISTLUS</t>
  </si>
  <si>
    <t>Vivian Tülp, Maris Preem, Paula Ruben, Laura Sarapuu, Heikki Pukk, Ragnar Kraav, Kevin Loodla, Jürgen Puuri</t>
  </si>
  <si>
    <t>1.20,5</t>
  </si>
  <si>
    <t>KÜG 2</t>
  </si>
  <si>
    <t>KÜG 3</t>
  </si>
  <si>
    <t>Marko Kanarbik, Martti Voolma, Priidu Koppel, Tanel Tursk, Andra Mammuspuu, Tiiu Aaslepp, Mari-Liis Aron, Anni Reitalu</t>
  </si>
  <si>
    <t>24.september 2010.a.</t>
  </si>
  <si>
    <t>Dagne Lubjak, Kristiina Käsn, Everin Padari, Linda Ink, Oskar Tikka, Raido Rehepap, Andreas Voole, Krister Veevo</t>
  </si>
  <si>
    <t>Käina G</t>
  </si>
  <si>
    <t>Janet Lige, Gisela Kastein, Eleryn Kullamägi, Jane Sepp, Tauno Küttim, Jarek Elmi, Eimar Tärk, Taniel Mets</t>
  </si>
  <si>
    <t>Karina Suik, Anett Roosa, Laura Martin, Kärolin Puusild, Johani Kuivonen. Sander Laur, Raul Märjama, Argo Elken</t>
  </si>
  <si>
    <t>Marie Kogerma, Liina Männamaa, Nele Kivila, Liisu Maar, Siim Salin, Kaido Sinijärv, Tanel Rebel, Janno Liit</t>
  </si>
  <si>
    <t>Anni Rätsep, Tuuli-Brit Vaga, Lisette Lillemäe, Joanna Jürimäe, Karel Hiius, Kaarel Mikk, Ronald Kütt, Joosep Aedma</t>
  </si>
  <si>
    <t>KÜG 4</t>
  </si>
  <si>
    <t>Karl Kangur, Kevin Kaar, Sander Salusoo, Alvar Viin, Sandra Pajo, Karolin Valdman, Krista Pärn, Katrin Juursalu</t>
  </si>
  <si>
    <t>KÜG 1</t>
  </si>
  <si>
    <t>Karl Breemet, Marek Sahtel, Heiki Pruer, Riho Laanemäe, Kristi Laanemäe, Monika Vana, Jareli Liivak, Hanna Viljaste</t>
  </si>
  <si>
    <t>Evely Kullamägi, Anet Post, Merlyn Valberg, Kristi Väli, Daniel Mets, Raido Küttim, Arvo Piil, Harlis Talvis</t>
  </si>
  <si>
    <t>Rosiine Vaga, Helen Rand, Mari-Liis Ojatamm, Marleen Breemet, Timo Vares, Gustav Juurikas, Taavet Palmiste, Aivo Jõeleht</t>
  </si>
  <si>
    <t>Janne Nurk, Triinu Koppel, Angeelika Koit, Brigita Lukk, Tarvo Kivisilla, Evert Padari, Rauno Klee, Jan Erk</t>
  </si>
  <si>
    <t>Kätlin Tammeveski, Kerli Klee, Kertu Rand, Railis Isperg, Peter Lindre, Allar Rehepap, Priidu Tikk, Markus Uuskari</t>
  </si>
  <si>
    <t>Merit Rebase, Aljona Premudrova, Teele Talts, Anette Kõmmus, Robin Valting, Lauri Tõkke, Steven Saarnak, Stefan Kaibald</t>
  </si>
  <si>
    <t>Heikki Pukk, Kevin Loodla, Ragnar Kraav, Jürgen Puuri</t>
  </si>
  <si>
    <t>Marko Lauri, Rene Gurejev, Mikko Malk, Janar Leigri</t>
  </si>
  <si>
    <t>Priidu Koppel, Marko Kanarbik, Martti Voolma, Tanel Tursk</t>
  </si>
  <si>
    <t>Siim Hiis, Jari Julge, Robert Lilleõis, Helmur Rajang</t>
  </si>
  <si>
    <t>Getter Kaevandes, Kaja-Liis Pall, Mari-Liis Ojasalu, Kreet Kangur, Helmur Rajang, Siim Hiis, Jari Julge, Robert Lilleõis</t>
  </si>
  <si>
    <t>Getter Kaevandes, Kaja-Liis Pall, Mari-Liis Ojasalu, Kreet Kangur</t>
  </si>
  <si>
    <t>Vivian Tülp, Maris Preem, Paula Ruben, Laura Sarapuu</t>
  </si>
  <si>
    <t>1.09,0</t>
  </si>
  <si>
    <t>Ragne Lubjak, Kristina Käsn, everin Padari, Linda Ink</t>
  </si>
  <si>
    <t>1.00,1</t>
  </si>
  <si>
    <t>Sandra Pajo, Karolin Valdman, Krista Pärn, Katrin Juursalu</t>
  </si>
  <si>
    <t>1.00,7</t>
  </si>
  <si>
    <t>Karina Suik, Anett Roosa, Laura Martin, Kärolin Puusild</t>
  </si>
  <si>
    <t>Janet Lige, Gisela Kastein, Elery Kullamägi, Jane Sepp</t>
  </si>
  <si>
    <t>1.02,4</t>
  </si>
  <si>
    <t>Anni Rätsep, Joanna Jürimäe, Lisette Lillemäe, Tuuli-Brit Vaga</t>
  </si>
  <si>
    <t>1.05,2</t>
  </si>
  <si>
    <t>Kristi Laanemäe, Monika Vana, Jareli Liivak, Hanna Viljaste</t>
  </si>
  <si>
    <t>1.06,1</t>
  </si>
  <si>
    <t>Marie Kogerma, Nele Kivila, Liisu Maar, Liina Männamaa</t>
  </si>
  <si>
    <t>1.07,0</t>
  </si>
  <si>
    <t>Marii Vispel, Kristiin Kirss, Maris Pertel, Emma Kaups</t>
  </si>
  <si>
    <t>1.10,5</t>
  </si>
  <si>
    <t>Liisa Vara, Madli Kaevats, Tiina Laun, Elis Tisler</t>
  </si>
  <si>
    <t>1.10,9</t>
  </si>
  <si>
    <t>Liisi Kajo, Sofia Valk, Greete Liis Laid, Debora Saarnak</t>
  </si>
  <si>
    <t>Sandra Pahk, Triin Jürimäe, Janeriin Pisa, Greete Piil</t>
  </si>
  <si>
    <t>1.12,6</t>
  </si>
  <si>
    <t>Tauno Küttim, Jarek Elmi, Eimar Tärk, Daniel Mets</t>
  </si>
  <si>
    <t>Oskar Tikka, Raido Rehepap, Andreas Voole, Reio Meiusi</t>
  </si>
  <si>
    <t>Karl Kangur, Kevin Kaar, Sander Salusoo, Alvar Viin</t>
  </si>
  <si>
    <t>Johani Kuivonen, Sander Laur, Raul Märjama, Argo Elken</t>
  </si>
  <si>
    <t>Siim Salin, Kaido Sinijärv, Tanel rebel, Janno Liit</t>
  </si>
  <si>
    <t>Karl Breemet, Marek Sahtel, Heiki Pruer, Riho Laanemäe</t>
  </si>
  <si>
    <t>Karel Hiius, Ronald Kütt, Joosep Aedma, Kaarel Mikk</t>
  </si>
  <si>
    <t>1.05,0</t>
  </si>
  <si>
    <t>Evely Kullamägi, Anet Post, Merlyn Valberg, Kristi Väli</t>
  </si>
  <si>
    <t>1.02,1</t>
  </si>
  <si>
    <t>Merit Rebase, Aljona Premudrova, Teele Talts, Anette Kõmmus</t>
  </si>
  <si>
    <t>1.03,4</t>
  </si>
  <si>
    <t>Kerda Kangur, Kerle Klee, Kertu Rand, Railis Isperg</t>
  </si>
  <si>
    <t>1.04,7</t>
  </si>
  <si>
    <t>Janne Nurk, Triinu Koppel, Angeelika Koit, Brigita Lukk</t>
  </si>
  <si>
    <t>Rosiine Vaga, Helen Rand, Mari-Liis Ojatamm, Marleen Breemet</t>
  </si>
  <si>
    <t>1.05,9</t>
  </si>
  <si>
    <t>Magnus Kallas</t>
  </si>
  <si>
    <t>Rauno Klee</t>
  </si>
  <si>
    <t>Raigo Jõeleht</t>
  </si>
  <si>
    <t>Arvo Piil</t>
  </si>
  <si>
    <t>Gustav Juurikas</t>
  </si>
  <si>
    <t>Taavet Palmiste</t>
  </si>
  <si>
    <t>Harlis Talvis</t>
  </si>
  <si>
    <t>02.02.1998</t>
  </si>
  <si>
    <t>Taniel Mets</t>
  </si>
  <si>
    <t>04.08.97</t>
  </si>
  <si>
    <t>Allar Rehepapp</t>
  </si>
  <si>
    <t>19.05.97</t>
  </si>
  <si>
    <t>Renet Leiger</t>
  </si>
  <si>
    <t>2.59</t>
  </si>
  <si>
    <t>Ander Põldma</t>
  </si>
  <si>
    <t>3.13</t>
  </si>
  <si>
    <t>Joosep Jürimäe</t>
  </si>
  <si>
    <t>3.40</t>
  </si>
  <si>
    <t>Edgar Liiber</t>
  </si>
  <si>
    <t>27.12.99</t>
  </si>
  <si>
    <t>3.59</t>
  </si>
  <si>
    <t>31.12.97</t>
  </si>
  <si>
    <t>3.89</t>
  </si>
  <si>
    <t>Mihkel Mägi</t>
  </si>
  <si>
    <t>3.22</t>
  </si>
  <si>
    <t>Kaarel Trumm</t>
  </si>
  <si>
    <t>09.06.00</t>
  </si>
  <si>
    <t>3.09</t>
  </si>
  <si>
    <t>Hendrik Reinpal</t>
  </si>
  <si>
    <t>3.35</t>
  </si>
  <si>
    <t>Kasper Pisa</t>
  </si>
  <si>
    <t>05.05.01</t>
  </si>
  <si>
    <t>3.24</t>
  </si>
  <si>
    <t>Rasmus Vaht</t>
  </si>
  <si>
    <t>22.02.00</t>
  </si>
  <si>
    <t>3.53</t>
  </si>
  <si>
    <t>25.06.99</t>
  </si>
  <si>
    <t>2.90</t>
  </si>
  <si>
    <t>Karmo Kutser</t>
  </si>
  <si>
    <t>23.03.00</t>
  </si>
  <si>
    <t>2.94</t>
  </si>
  <si>
    <t>01.06.99</t>
  </si>
  <si>
    <t>3.17</t>
  </si>
  <si>
    <t>Kevin Koit</t>
  </si>
  <si>
    <t>20.09.99</t>
  </si>
  <si>
    <t>3.49</t>
  </si>
  <si>
    <t>02.10.98</t>
  </si>
  <si>
    <t>Hendrik Klaas</t>
  </si>
  <si>
    <t>3.26</t>
  </si>
  <si>
    <t>Andres Kriiska</t>
  </si>
  <si>
    <t>3.27</t>
  </si>
  <si>
    <t>Mark Herman Ilumets</t>
  </si>
  <si>
    <t>3.04</t>
  </si>
  <si>
    <t>Rene Berkmann</t>
  </si>
  <si>
    <t>3.52</t>
  </si>
  <si>
    <t>Tairo Ulla</t>
  </si>
  <si>
    <t>16.02.99</t>
  </si>
  <si>
    <t>3.20</t>
  </si>
  <si>
    <t>Oliver Hiius</t>
  </si>
  <si>
    <t>05.04.00</t>
  </si>
  <si>
    <t>Kevin Kasser</t>
  </si>
  <si>
    <t>21.04.98</t>
  </si>
  <si>
    <t>2.95</t>
  </si>
  <si>
    <t>Mark Dmitrovski</t>
  </si>
  <si>
    <t>31.47</t>
  </si>
  <si>
    <t>41.85</t>
  </si>
  <si>
    <t>Taavi Arbo</t>
  </si>
  <si>
    <t>27.13</t>
  </si>
  <si>
    <t>Tagmar Vesingi</t>
  </si>
  <si>
    <t>36.95</t>
  </si>
  <si>
    <t>Rasmus Kraavik</t>
  </si>
  <si>
    <t>10.10.99</t>
  </si>
  <si>
    <t>31.46</t>
  </si>
  <si>
    <t>Jaan-Martin Ugam</t>
  </si>
  <si>
    <t>29.86</t>
  </si>
  <si>
    <t>Madis Klee</t>
  </si>
  <si>
    <t>35.10</t>
  </si>
  <si>
    <t>Rauno Rand</t>
  </si>
  <si>
    <t>24.21</t>
  </si>
  <si>
    <t>August Mänd</t>
  </si>
  <si>
    <t>20.43</t>
  </si>
  <si>
    <t>Julius Mänd</t>
  </si>
  <si>
    <t>23.43</t>
  </si>
  <si>
    <t>1.00</t>
  </si>
  <si>
    <t>Melissaa Alliksoo</t>
  </si>
  <si>
    <t>0.90</t>
  </si>
  <si>
    <t>Sofia Valk</t>
  </si>
  <si>
    <t>0.95</t>
  </si>
  <si>
    <t>Greet-Liis Laid</t>
  </si>
  <si>
    <t>Anette Matto</t>
  </si>
  <si>
    <t>1.20</t>
  </si>
  <si>
    <t>1.15</t>
  </si>
  <si>
    <t>1.35</t>
  </si>
  <si>
    <t>Helen Rand</t>
  </si>
  <si>
    <t>1.05</t>
  </si>
  <si>
    <t>Kätlin Tammeveski</t>
  </si>
  <si>
    <t>1.10</t>
  </si>
  <si>
    <t>Birgit Malk</t>
  </si>
  <si>
    <t xml:space="preserve">10.-12.klass T </t>
  </si>
  <si>
    <t>Kristina Käsn</t>
  </si>
  <si>
    <t>1.30</t>
  </si>
  <si>
    <t>Paula Ruben</t>
  </si>
  <si>
    <t>8.0</t>
  </si>
  <si>
    <t>kuul</t>
  </si>
  <si>
    <t>11.23</t>
  </si>
  <si>
    <t>Rene Gurejev</t>
  </si>
  <si>
    <t>7.86</t>
  </si>
  <si>
    <t>Miko Malk</t>
  </si>
  <si>
    <t>9.72</t>
  </si>
  <si>
    <t>Priidu Koppel</t>
  </si>
  <si>
    <t>11.19</t>
  </si>
  <si>
    <t>Janar Leigri</t>
  </si>
  <si>
    <t>11.09</t>
  </si>
  <si>
    <t>Karel Hiius</t>
  </si>
  <si>
    <t>4.72</t>
  </si>
  <si>
    <t>9.22</t>
  </si>
  <si>
    <t>8.72</t>
  </si>
  <si>
    <t>10.12</t>
  </si>
  <si>
    <t>Raido Rehepap</t>
  </si>
  <si>
    <t>10.66</t>
  </si>
  <si>
    <t>Kreet Kangur</t>
  </si>
  <si>
    <t>48.12</t>
  </si>
  <si>
    <t>43.87</t>
  </si>
  <si>
    <t>Sander Kraav</t>
  </si>
  <si>
    <t>43.46</t>
  </si>
  <si>
    <t>48.41</t>
  </si>
  <si>
    <t>40.99</t>
  </si>
  <si>
    <t>36.61</t>
  </si>
  <si>
    <t>Aivo Jõeleht</t>
  </si>
  <si>
    <t>40.57</t>
  </si>
  <si>
    <t>Priidu Tikk</t>
  </si>
  <si>
    <t>43.12</t>
  </si>
  <si>
    <t>2.89</t>
  </si>
  <si>
    <t>3.47</t>
  </si>
  <si>
    <t>43.67</t>
  </si>
  <si>
    <t>3.93</t>
  </si>
  <si>
    <t>Tarmo Kivisilla</t>
  </si>
  <si>
    <t>3.86</t>
  </si>
  <si>
    <t>3.90</t>
  </si>
  <si>
    <t>4.50</t>
  </si>
  <si>
    <t>4.09</t>
  </si>
  <si>
    <t>4.66</t>
  </si>
  <si>
    <t>3.61</t>
  </si>
  <si>
    <t>4.02</t>
  </si>
  <si>
    <t>3.42</t>
  </si>
  <si>
    <t>3.44</t>
  </si>
  <si>
    <t>DNM</t>
  </si>
  <si>
    <t>5.28</t>
  </si>
  <si>
    <t>9.14</t>
  </si>
  <si>
    <t>Getter Kaevandes</t>
  </si>
  <si>
    <t>4.13</t>
  </si>
  <si>
    <t>8.89</t>
  </si>
  <si>
    <t xml:space="preserve"> - </t>
  </si>
  <si>
    <t>6.26</t>
  </si>
  <si>
    <t>8.67</t>
  </si>
  <si>
    <t>Karina Suik</t>
  </si>
  <si>
    <t>4.35</t>
  </si>
  <si>
    <t>7.20</t>
  </si>
  <si>
    <t>8.34</t>
  </si>
  <si>
    <t>4.18</t>
  </si>
  <si>
    <t>7.61</t>
  </si>
  <si>
    <t>3.62</t>
  </si>
  <si>
    <t>7.34</t>
  </si>
  <si>
    <t>3.43</t>
  </si>
  <si>
    <t>7.62</t>
  </si>
  <si>
    <t>5.66</t>
  </si>
  <si>
    <t>12.23</t>
  </si>
  <si>
    <t>5.03</t>
  </si>
  <si>
    <t>9.79</t>
  </si>
  <si>
    <t>Einu Lilleõis</t>
  </si>
  <si>
    <t>4.79</t>
  </si>
  <si>
    <t>10.20</t>
  </si>
  <si>
    <t>4.46</t>
  </si>
  <si>
    <t>8.94</t>
  </si>
  <si>
    <t>Allar Esko</t>
  </si>
  <si>
    <t>4.43</t>
  </si>
  <si>
    <t>7.26</t>
  </si>
  <si>
    <t>5.36</t>
  </si>
  <si>
    <t>15.68</t>
  </si>
  <si>
    <t>22.34</t>
  </si>
  <si>
    <t>23.50</t>
  </si>
  <si>
    <t>Marta Eller</t>
  </si>
  <si>
    <t>13.82</t>
  </si>
  <si>
    <t>29.42</t>
  </si>
  <si>
    <t>22.40</t>
  </si>
  <si>
    <t>13.26</t>
  </si>
  <si>
    <t>10.21</t>
  </si>
  <si>
    <t>35.20</t>
  </si>
  <si>
    <t>25.34</t>
  </si>
  <si>
    <t>32.00</t>
  </si>
  <si>
    <t>32.08</t>
  </si>
  <si>
    <t>20.82</t>
  </si>
  <si>
    <t>26.04</t>
  </si>
  <si>
    <t>Railis Ipsperg</t>
  </si>
  <si>
    <t>28,97</t>
  </si>
  <si>
    <t>26.72</t>
  </si>
  <si>
    <t>18.03</t>
  </si>
  <si>
    <t>3.80</t>
  </si>
  <si>
    <t>28.03</t>
  </si>
  <si>
    <t>Kertu Rand</t>
  </si>
  <si>
    <t>34.39</t>
  </si>
  <si>
    <t>3.74</t>
  </si>
  <si>
    <t>31.94</t>
  </si>
  <si>
    <t>2,85</t>
  </si>
  <si>
    <t>24.17</t>
  </si>
  <si>
    <t>27.58</t>
  </si>
  <si>
    <t>32.53</t>
  </si>
  <si>
    <t>Kerly Klee</t>
  </si>
  <si>
    <t>3.37</t>
  </si>
  <si>
    <t>27.20</t>
  </si>
  <si>
    <t>3.07</t>
  </si>
  <si>
    <t>32.58</t>
  </si>
  <si>
    <t>Kerda Kangur</t>
  </si>
  <si>
    <t>3.03</t>
  </si>
  <si>
    <t>40.02</t>
  </si>
  <si>
    <t>41.10</t>
  </si>
  <si>
    <t>48.18</t>
  </si>
  <si>
    <t>43.25</t>
  </si>
  <si>
    <t>38.64</t>
  </si>
  <si>
    <t>33.27</t>
  </si>
  <si>
    <t>34.12</t>
  </si>
  <si>
    <t>34.51</t>
  </si>
  <si>
    <t>32.91</t>
  </si>
  <si>
    <t>28.58</t>
  </si>
  <si>
    <t>28.52</t>
  </si>
  <si>
    <t>29.96</t>
  </si>
  <si>
    <t>33.31</t>
  </si>
  <si>
    <t>20.63</t>
  </si>
  <si>
    <t>37.15</t>
  </si>
  <si>
    <t>35.67</t>
  </si>
  <si>
    <t>37.44</t>
  </si>
  <si>
    <t>38.29</t>
  </si>
  <si>
    <t>32.49</t>
  </si>
  <si>
    <t>30.68</t>
  </si>
  <si>
    <t>25.59</t>
  </si>
  <si>
    <t>23.88</t>
  </si>
  <si>
    <t>22.61</t>
  </si>
  <si>
    <t>22.11</t>
  </si>
  <si>
    <t>0.85</t>
  </si>
  <si>
    <t>1.25</t>
  </si>
  <si>
    <t>1.60</t>
  </si>
  <si>
    <t>1.50</t>
  </si>
  <si>
    <t>1.40</t>
  </si>
  <si>
    <t>1.55</t>
  </si>
  <si>
    <t>1.70</t>
  </si>
  <si>
    <t>0</t>
  </si>
  <si>
    <t>Eimar Tärk</t>
  </si>
  <si>
    <t>4.57</t>
  </si>
  <si>
    <t>9.02</t>
  </si>
  <si>
    <t>5.49</t>
  </si>
  <si>
    <t>9.19</t>
  </si>
  <si>
    <t>5.51</t>
  </si>
  <si>
    <t>11.94</t>
  </si>
  <si>
    <t>5.75</t>
  </si>
  <si>
    <t>12.07</t>
  </si>
  <si>
    <t>5.06</t>
  </si>
  <si>
    <t>9.67</t>
  </si>
  <si>
    <t>4.73</t>
  </si>
  <si>
    <t>8.64</t>
  </si>
  <si>
    <t>4.25</t>
  </si>
  <si>
    <t>9.16</t>
  </si>
  <si>
    <t>Jürgen Ulla</t>
  </si>
  <si>
    <t>3.91</t>
  </si>
  <si>
    <t>7.71</t>
  </si>
  <si>
    <t>Karl Johan Valk</t>
  </si>
  <si>
    <t>4.38</t>
  </si>
  <si>
    <t>10.06</t>
  </si>
  <si>
    <t>60.40</t>
  </si>
  <si>
    <t>52.20</t>
  </si>
  <si>
    <t>48.04</t>
  </si>
  <si>
    <t>43.43</t>
  </si>
  <si>
    <t>45.62</t>
  </si>
  <si>
    <t>44.47</t>
  </si>
  <si>
    <t>43.28</t>
  </si>
  <si>
    <t>42.52</t>
  </si>
  <si>
    <t>35.94</t>
  </si>
  <si>
    <t>30.71</t>
  </si>
  <si>
    <t>27.39</t>
  </si>
  <si>
    <t>Liisa Vara</t>
  </si>
  <si>
    <t>22.10.99</t>
  </si>
  <si>
    <t>3.78</t>
  </si>
  <si>
    <t>33.81</t>
  </si>
  <si>
    <t>Liisi Kajo</t>
  </si>
  <si>
    <t>29.24</t>
  </si>
  <si>
    <t>Marii Vispel</t>
  </si>
  <si>
    <t>27.02.99</t>
  </si>
  <si>
    <t>3.19</t>
  </si>
  <si>
    <t>23.53</t>
  </si>
  <si>
    <t>Sandra Pahk</t>
  </si>
  <si>
    <t>3.25</t>
  </si>
  <si>
    <t>24.20</t>
  </si>
  <si>
    <t>Emma Kaups</t>
  </si>
  <si>
    <t>5.05.99</t>
  </si>
  <si>
    <t>3.06</t>
  </si>
  <si>
    <t>23.10</t>
  </si>
  <si>
    <t>Marleen Začek</t>
  </si>
  <si>
    <t>17.05.00</t>
  </si>
  <si>
    <t>2.93</t>
  </si>
  <si>
    <t>21.41</t>
  </si>
  <si>
    <t>Marit Nurk</t>
  </si>
  <si>
    <t>14.01.00</t>
  </si>
  <si>
    <t>25.26</t>
  </si>
  <si>
    <t>Janeriin Pisa</t>
  </si>
  <si>
    <t>19.34</t>
  </si>
  <si>
    <t>Maris Pertel</t>
  </si>
  <si>
    <t>6.02.99</t>
  </si>
  <si>
    <t>3.00</t>
  </si>
  <si>
    <t>17.50</t>
  </si>
  <si>
    <t>Saara Kattel</t>
  </si>
  <si>
    <t>16.06.99</t>
  </si>
  <si>
    <t>3.14</t>
  </si>
  <si>
    <t>18.86</t>
  </si>
  <si>
    <t>Raili Laansalu</t>
  </si>
  <si>
    <t>15.12.98</t>
  </si>
  <si>
    <t>2.64</t>
  </si>
  <si>
    <t>27.36</t>
  </si>
  <si>
    <t>Elis Tisler</t>
  </si>
  <si>
    <t>08.05.00</t>
  </si>
  <si>
    <t>3.15</t>
  </si>
  <si>
    <t>15.95</t>
  </si>
  <si>
    <t>Debora Saarnak</t>
  </si>
  <si>
    <t>15.80</t>
  </si>
  <si>
    <t>Madli Kaevats</t>
  </si>
  <si>
    <t>06.12.99</t>
  </si>
  <si>
    <t>14.64</t>
  </si>
  <si>
    <t>Karmen Telvik</t>
  </si>
  <si>
    <t>17.08.00</t>
  </si>
  <si>
    <t>11.55</t>
  </si>
  <si>
    <t>Dana Lukk</t>
  </si>
  <si>
    <t>10.05.99</t>
  </si>
  <si>
    <t>23.31</t>
  </si>
  <si>
    <t>Tiina Laun</t>
  </si>
  <si>
    <t>05.10.00</t>
  </si>
  <si>
    <t>3.08</t>
  </si>
  <si>
    <t>17.46</t>
  </si>
  <si>
    <t>Triin Jürimäe</t>
  </si>
  <si>
    <t>2.80</t>
  </si>
  <si>
    <t>18.69</t>
  </si>
  <si>
    <t>Liisi Laun</t>
  </si>
  <si>
    <t>10.05.00</t>
  </si>
  <si>
    <t>3.10</t>
  </si>
  <si>
    <t>11.37</t>
  </si>
  <si>
    <t xml:space="preserve">pall </t>
  </si>
  <si>
    <t>60m</t>
  </si>
  <si>
    <t>Marii Vispel, Kristiin Kirss, Maris Pertel, Emma Kaups, Mark H Ilumets, Rene Berkmann, Andres  Kriiska, Hendrik Klaas</t>
  </si>
  <si>
    <t>Oliver Hiius, Rasmus Vaht, Edgar Liiber, Taavi Arbo, Anette Matto, Marit Nurk, Karmen Telvik, Marta Eller</t>
  </si>
  <si>
    <t>1.00,0</t>
  </si>
  <si>
    <t>Liisi Kajo, Sofia Valk, Greete-Liis Laid, Debora Saarnak, Rauno Rand, Madis Klee, Jaan-Martin Ugam, Mark Dmitrovski</t>
  </si>
  <si>
    <t>1.03,9</t>
  </si>
  <si>
    <t>Sandra Pahk, Triin Jürimäe, Janeriin Pisa, Greete Piil, Hendrik Reinpal, Joosep Jürimäe, August Mänd, Julius Mänd</t>
  </si>
  <si>
    <t>1.05,6</t>
  </si>
  <si>
    <t>1.07,3</t>
  </si>
  <si>
    <t>Rasmus Kraavik, Tagmar Vesingi, Tanel Klee, Marko Nurk</t>
  </si>
  <si>
    <t>Mark H Ilumets, Rene Berkmann, Andres Kriiska, Hendrik Klaas</t>
  </si>
  <si>
    <t>1.08,4</t>
  </si>
  <si>
    <t>Kristo Laanemäe, Sander Kaevats, Kevin Kasser, Georg Hiiesalu</t>
  </si>
  <si>
    <t>1.10,2</t>
  </si>
  <si>
    <t>Hendrik Reinpal, Joosep Jürimäe, August Mänd, Ander Põldma</t>
  </si>
  <si>
    <t>1.10,7</t>
  </si>
  <si>
    <t>Rauno Rand, Jaan-Martin Ugam, Mark Dmitrovski, Madis Klee</t>
  </si>
  <si>
    <t>1.15,8</t>
  </si>
  <si>
    <t>Peter Lindre, Allar Rehepap, Sander Grab, Markus Uuskari</t>
  </si>
  <si>
    <t>Robin Valting, Stefan Kaibald, Steven Saarnak, Lauri Tõkke</t>
  </si>
  <si>
    <t>Raido Küttim, Daniel Mets, Harlis Talvis, Arvo Piil</t>
  </si>
  <si>
    <t>Timo Vares, Gustav Juurikas, Taavet Palmiste, Aivo Jõeleht</t>
  </si>
  <si>
    <t>1.007,7</t>
  </si>
  <si>
    <t>Tarvo Kivisilla, Rauno Klee, Evert Padari, Jan Erk</t>
  </si>
  <si>
    <t>1.00,4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</si>
</sst>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\ _k_r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4" applyNumberFormat="0" applyFill="0" applyAlignment="0" applyProtection="0"/>
    <xf numFmtId="0" fontId="0" fillId="18" borderId="5" applyNumberFormat="0" applyFont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16" borderId="9" applyNumberFormat="0" applyAlignment="0" applyProtection="0"/>
  </cellStyleXfs>
  <cellXfs count="187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5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0" fillId="0" borderId="20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26" xfId="0" applyFont="1" applyBorder="1" applyAlignment="1">
      <alignment horizontal="left"/>
    </xf>
    <xf numFmtId="49" fontId="0" fillId="0" borderId="14" xfId="0" applyNumberFormat="1" applyBorder="1" applyAlignment="1">
      <alignment horizontal="right"/>
    </xf>
    <xf numFmtId="0" fontId="0" fillId="0" borderId="28" xfId="0" applyFont="1" applyBorder="1" applyAlignment="1">
      <alignment horizontal="left"/>
    </xf>
    <xf numFmtId="49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1" fillId="0" borderId="17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49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2" fontId="1" fillId="0" borderId="3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" fontId="0" fillId="0" borderId="14" xfId="0" applyNumberForma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165" fontId="1" fillId="0" borderId="17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49" fontId="0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164" fontId="1" fillId="0" borderId="17" xfId="0" applyNumberFormat="1" applyFont="1" applyBorder="1" applyAlignment="1">
      <alignment/>
    </xf>
    <xf numFmtId="2" fontId="1" fillId="0" borderId="33" xfId="0" applyNumberFormat="1" applyFont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1" fillId="0" borderId="36" xfId="0" applyFont="1" applyBorder="1" applyAlignment="1">
      <alignment horizontal="center"/>
    </xf>
    <xf numFmtId="1" fontId="0" fillId="0" borderId="37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1" fillId="0" borderId="17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4" fontId="1" fillId="0" borderId="15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1" fillId="0" borderId="20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N59" sqref="N59"/>
    </sheetView>
  </sheetViews>
  <sheetFormatPr defaultColWidth="9.140625" defaultRowHeight="12.75"/>
  <cols>
    <col min="2" max="2" width="19.140625" style="0" bestFit="1" customWidth="1"/>
    <col min="3" max="3" width="10.421875" style="0" bestFit="1" customWidth="1"/>
    <col min="5" max="5" width="9.28125" style="0" bestFit="1" customWidth="1"/>
    <col min="9" max="9" width="9.28125" style="0" bestFit="1" customWidth="1"/>
    <col min="12" max="12" width="9.28125" style="0" bestFit="1" customWidth="1"/>
  </cols>
  <sheetData>
    <row r="1" spans="1:13" ht="12.75">
      <c r="A1" s="183" t="s">
        <v>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3.5" thickBot="1">
      <c r="A2" s="185" t="s">
        <v>95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3.5" thickBot="1">
      <c r="A3" s="2"/>
      <c r="B3" s="3"/>
      <c r="C3" s="4"/>
      <c r="D3" s="3"/>
      <c r="E3" s="181" t="s">
        <v>0</v>
      </c>
      <c r="F3" s="182"/>
      <c r="G3" s="181" t="s">
        <v>1</v>
      </c>
      <c r="H3" s="182"/>
      <c r="I3" s="3" t="s">
        <v>2</v>
      </c>
      <c r="J3" s="181" t="s">
        <v>3</v>
      </c>
      <c r="K3" s="182"/>
      <c r="L3" s="3" t="s">
        <v>4</v>
      </c>
      <c r="M3" s="5"/>
    </row>
    <row r="4" spans="1:13" ht="13.5" thickBot="1">
      <c r="A4" s="2"/>
      <c r="B4" s="6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7" t="s">
        <v>8</v>
      </c>
      <c r="H4" s="8" t="s">
        <v>9</v>
      </c>
      <c r="I4" s="9" t="s">
        <v>10</v>
      </c>
      <c r="J4" s="7" t="s">
        <v>8</v>
      </c>
      <c r="K4" s="8" t="s">
        <v>9</v>
      </c>
      <c r="L4" s="6" t="s">
        <v>9</v>
      </c>
      <c r="M4" s="10" t="s">
        <v>11</v>
      </c>
    </row>
    <row r="5" spans="1:13" ht="13.5" thickBot="1">
      <c r="A5" s="41" t="s">
        <v>12</v>
      </c>
      <c r="C5" s="11"/>
      <c r="D5" s="12"/>
      <c r="E5" s="13"/>
      <c r="F5" s="12"/>
      <c r="G5" s="14"/>
      <c r="H5" s="12"/>
      <c r="I5" s="12"/>
      <c r="J5" s="14"/>
      <c r="K5" s="12"/>
      <c r="L5" s="12"/>
      <c r="M5" s="15"/>
    </row>
    <row r="6" spans="2:13" ht="12.75">
      <c r="B6" s="85" t="s">
        <v>42</v>
      </c>
      <c r="C6" s="109" t="s">
        <v>202</v>
      </c>
      <c r="D6" s="87" t="s">
        <v>32</v>
      </c>
      <c r="E6" s="47">
        <v>9.8</v>
      </c>
      <c r="F6" s="46">
        <v>387</v>
      </c>
      <c r="G6" s="156" t="s">
        <v>176</v>
      </c>
      <c r="H6" s="46">
        <v>398</v>
      </c>
      <c r="I6" s="46">
        <f aca="true" t="shared" si="0" ref="I6:I27">SUM(F6,H6)</f>
        <v>785</v>
      </c>
      <c r="J6" s="73" t="s">
        <v>372</v>
      </c>
      <c r="K6" s="46">
        <v>689</v>
      </c>
      <c r="L6" s="46">
        <f aca="true" t="shared" si="1" ref="L6:L27">SUM(F6,H6,K6)</f>
        <v>1474</v>
      </c>
      <c r="M6" s="48">
        <v>1</v>
      </c>
    </row>
    <row r="7" spans="2:13" ht="12.75">
      <c r="B7" s="88" t="s">
        <v>40</v>
      </c>
      <c r="C7" s="89" t="s">
        <v>177</v>
      </c>
      <c r="D7" s="83" t="s">
        <v>37</v>
      </c>
      <c r="E7" s="33">
        <v>9.8</v>
      </c>
      <c r="F7" s="17">
        <v>387</v>
      </c>
      <c r="G7" s="157" t="s">
        <v>178</v>
      </c>
      <c r="H7" s="17">
        <v>482</v>
      </c>
      <c r="I7" s="17">
        <f t="shared" si="0"/>
        <v>869</v>
      </c>
      <c r="J7" s="74" t="s">
        <v>387</v>
      </c>
      <c r="K7" s="17">
        <v>519</v>
      </c>
      <c r="L7" s="17">
        <f t="shared" si="1"/>
        <v>1388</v>
      </c>
      <c r="M7" s="49">
        <v>2</v>
      </c>
    </row>
    <row r="8" spans="2:13" ht="12.75">
      <c r="B8" s="88" t="s">
        <v>174</v>
      </c>
      <c r="C8" s="89" t="s">
        <v>175</v>
      </c>
      <c r="D8" s="83" t="s">
        <v>37</v>
      </c>
      <c r="E8" s="33">
        <v>10</v>
      </c>
      <c r="F8" s="17">
        <v>349</v>
      </c>
      <c r="G8" s="157" t="s">
        <v>176</v>
      </c>
      <c r="H8" s="17">
        <v>398</v>
      </c>
      <c r="I8" s="17">
        <f t="shared" si="0"/>
        <v>747</v>
      </c>
      <c r="J8" s="74" t="s">
        <v>373</v>
      </c>
      <c r="K8" s="17">
        <v>607</v>
      </c>
      <c r="L8" s="17">
        <f t="shared" si="1"/>
        <v>1354</v>
      </c>
      <c r="M8" s="49">
        <v>3</v>
      </c>
    </row>
    <row r="9" spans="2:13" ht="12.75">
      <c r="B9" s="88" t="s">
        <v>199</v>
      </c>
      <c r="C9" s="89" t="s">
        <v>200</v>
      </c>
      <c r="D9" s="83" t="s">
        <v>37</v>
      </c>
      <c r="E9" s="33">
        <v>10.5</v>
      </c>
      <c r="F9" s="17">
        <v>234</v>
      </c>
      <c r="G9" s="157" t="s">
        <v>201</v>
      </c>
      <c r="H9" s="17">
        <v>369</v>
      </c>
      <c r="I9" s="17">
        <f t="shared" si="0"/>
        <v>603</v>
      </c>
      <c r="J9" s="74" t="s">
        <v>374</v>
      </c>
      <c r="K9" s="17">
        <v>526</v>
      </c>
      <c r="L9" s="17">
        <f t="shared" si="1"/>
        <v>1129</v>
      </c>
      <c r="M9" s="49">
        <v>4</v>
      </c>
    </row>
    <row r="10" spans="2:13" ht="12.75">
      <c r="B10" s="88" t="s">
        <v>209</v>
      </c>
      <c r="C10" s="89"/>
      <c r="D10" s="83" t="s">
        <v>37</v>
      </c>
      <c r="E10" s="33">
        <v>9.9</v>
      </c>
      <c r="F10" s="17">
        <v>363</v>
      </c>
      <c r="G10" s="157" t="s">
        <v>210</v>
      </c>
      <c r="H10" s="17">
        <v>377</v>
      </c>
      <c r="I10" s="17">
        <f t="shared" si="0"/>
        <v>740</v>
      </c>
      <c r="J10" s="74" t="s">
        <v>389</v>
      </c>
      <c r="K10" s="17">
        <v>373</v>
      </c>
      <c r="L10" s="17">
        <f t="shared" si="1"/>
        <v>1113</v>
      </c>
      <c r="M10" s="49">
        <v>5</v>
      </c>
    </row>
    <row r="11" spans="2:13" ht="12.75">
      <c r="B11" s="88" t="s">
        <v>207</v>
      </c>
      <c r="C11" s="89"/>
      <c r="D11" s="83" t="s">
        <v>37</v>
      </c>
      <c r="E11" s="33">
        <v>10.2</v>
      </c>
      <c r="F11" s="17">
        <v>295</v>
      </c>
      <c r="G11" s="157" t="s">
        <v>208</v>
      </c>
      <c r="H11" s="17">
        <v>232</v>
      </c>
      <c r="I11" s="17">
        <f t="shared" si="0"/>
        <v>527</v>
      </c>
      <c r="J11" s="74" t="s">
        <v>376</v>
      </c>
      <c r="K11" s="17">
        <v>442</v>
      </c>
      <c r="L11" s="17">
        <f t="shared" si="1"/>
        <v>969</v>
      </c>
      <c r="M11" s="49">
        <v>6</v>
      </c>
    </row>
    <row r="12" spans="2:13" ht="12.75">
      <c r="B12" s="88" t="s">
        <v>205</v>
      </c>
      <c r="C12" s="89"/>
      <c r="D12" s="83" t="s">
        <v>37</v>
      </c>
      <c r="E12" s="33">
        <v>10.9</v>
      </c>
      <c r="F12" s="17">
        <v>158</v>
      </c>
      <c r="G12" s="157" t="s">
        <v>206</v>
      </c>
      <c r="H12" s="17">
        <v>303</v>
      </c>
      <c r="I12" s="17">
        <f t="shared" si="0"/>
        <v>461</v>
      </c>
      <c r="J12" s="74" t="s">
        <v>386</v>
      </c>
      <c r="K12" s="17">
        <v>504</v>
      </c>
      <c r="L12" s="17">
        <f t="shared" si="1"/>
        <v>965</v>
      </c>
      <c r="M12" s="49">
        <v>7</v>
      </c>
    </row>
    <row r="13" spans="2:13" ht="12.75">
      <c r="B13" s="88" t="s">
        <v>186</v>
      </c>
      <c r="C13" s="89" t="s">
        <v>187</v>
      </c>
      <c r="D13" s="83" t="s">
        <v>32</v>
      </c>
      <c r="E13" s="33">
        <v>10.6</v>
      </c>
      <c r="F13" s="17">
        <v>214</v>
      </c>
      <c r="G13" s="157" t="s">
        <v>188</v>
      </c>
      <c r="H13" s="17">
        <v>294</v>
      </c>
      <c r="I13" s="17">
        <f t="shared" si="0"/>
        <v>508</v>
      </c>
      <c r="J13" s="74" t="s">
        <v>377</v>
      </c>
      <c r="K13" s="17">
        <v>450</v>
      </c>
      <c r="L13" s="17">
        <f t="shared" si="1"/>
        <v>958</v>
      </c>
      <c r="M13" s="49">
        <v>8</v>
      </c>
    </row>
    <row r="14" spans="2:13" ht="12.75">
      <c r="B14" s="88" t="s">
        <v>172</v>
      </c>
      <c r="C14" s="89"/>
      <c r="D14" s="83" t="s">
        <v>53</v>
      </c>
      <c r="E14" s="33">
        <v>11.1</v>
      </c>
      <c r="F14" s="17">
        <v>120</v>
      </c>
      <c r="G14" s="157" t="s">
        <v>173</v>
      </c>
      <c r="H14" s="17">
        <v>342</v>
      </c>
      <c r="I14" s="17">
        <f t="shared" si="0"/>
        <v>462</v>
      </c>
      <c r="J14" s="74" t="s">
        <v>385</v>
      </c>
      <c r="K14" s="17">
        <v>471</v>
      </c>
      <c r="L14" s="17">
        <f t="shared" si="1"/>
        <v>933</v>
      </c>
      <c r="M14" s="49">
        <v>9</v>
      </c>
    </row>
    <row r="15" spans="2:13" ht="12.75">
      <c r="B15" s="88" t="s">
        <v>43</v>
      </c>
      <c r="C15" s="89" t="s">
        <v>197</v>
      </c>
      <c r="D15" s="83" t="s">
        <v>37</v>
      </c>
      <c r="E15" s="33">
        <v>11</v>
      </c>
      <c r="F15" s="17">
        <v>139</v>
      </c>
      <c r="G15" s="157" t="s">
        <v>198</v>
      </c>
      <c r="H15" s="17">
        <v>273</v>
      </c>
      <c r="I15" s="17">
        <f t="shared" si="0"/>
        <v>412</v>
      </c>
      <c r="J15" s="118" t="s">
        <v>384</v>
      </c>
      <c r="K15" s="17">
        <v>499</v>
      </c>
      <c r="L15" s="17">
        <f t="shared" si="1"/>
        <v>911</v>
      </c>
      <c r="M15" s="49">
        <v>10</v>
      </c>
    </row>
    <row r="16" spans="2:13" ht="12.75">
      <c r="B16" s="88" t="s">
        <v>184</v>
      </c>
      <c r="C16" s="89"/>
      <c r="D16" s="83" t="s">
        <v>53</v>
      </c>
      <c r="E16" s="33">
        <v>10.9</v>
      </c>
      <c r="F16" s="17">
        <v>158</v>
      </c>
      <c r="G16" s="157" t="s">
        <v>185</v>
      </c>
      <c r="H16" s="17">
        <v>327</v>
      </c>
      <c r="I16" s="17">
        <f t="shared" si="0"/>
        <v>485</v>
      </c>
      <c r="J16" s="74" t="s">
        <v>378</v>
      </c>
      <c r="K16" s="17">
        <v>419</v>
      </c>
      <c r="L16" s="17">
        <f t="shared" si="1"/>
        <v>904</v>
      </c>
      <c r="M16" s="49">
        <v>11</v>
      </c>
    </row>
    <row r="17" spans="2:13" ht="12.75">
      <c r="B17" s="88" t="s">
        <v>214</v>
      </c>
      <c r="C17" s="89" t="s">
        <v>215</v>
      </c>
      <c r="D17" s="83" t="s">
        <v>37</v>
      </c>
      <c r="E17" s="33">
        <v>10.7</v>
      </c>
      <c r="F17" s="17">
        <v>194</v>
      </c>
      <c r="G17" s="157" t="s">
        <v>201</v>
      </c>
      <c r="H17" s="17">
        <v>369</v>
      </c>
      <c r="I17" s="17">
        <f t="shared" si="0"/>
        <v>563</v>
      </c>
      <c r="J17" s="74" t="s">
        <v>379</v>
      </c>
      <c r="K17" s="17">
        <v>330</v>
      </c>
      <c r="L17" s="17">
        <f t="shared" si="1"/>
        <v>893</v>
      </c>
      <c r="M17" s="49">
        <v>12</v>
      </c>
    </row>
    <row r="18" spans="2:13" ht="12.75">
      <c r="B18" s="88" t="s">
        <v>189</v>
      </c>
      <c r="C18" s="89" t="s">
        <v>190</v>
      </c>
      <c r="D18" s="83" t="s">
        <v>37</v>
      </c>
      <c r="E18" s="33">
        <v>10.2</v>
      </c>
      <c r="F18" s="17">
        <v>295</v>
      </c>
      <c r="G18" s="157" t="s">
        <v>191</v>
      </c>
      <c r="H18" s="17">
        <v>380</v>
      </c>
      <c r="I18" s="17">
        <f t="shared" si="0"/>
        <v>675</v>
      </c>
      <c r="J18" s="157" t="s">
        <v>393</v>
      </c>
      <c r="K18" s="17">
        <v>186</v>
      </c>
      <c r="L18" s="17">
        <f t="shared" si="1"/>
        <v>861</v>
      </c>
      <c r="M18" s="49">
        <v>13</v>
      </c>
    </row>
    <row r="19" spans="2:13" ht="12.75">
      <c r="B19" s="88" t="s">
        <v>211</v>
      </c>
      <c r="C19" s="89" t="s">
        <v>212</v>
      </c>
      <c r="D19" s="83" t="s">
        <v>32</v>
      </c>
      <c r="E19" s="33">
        <v>10.6</v>
      </c>
      <c r="F19" s="17">
        <v>214</v>
      </c>
      <c r="G19" s="157" t="s">
        <v>213</v>
      </c>
      <c r="H19" s="17">
        <v>282</v>
      </c>
      <c r="I19" s="17">
        <f t="shared" si="0"/>
        <v>496</v>
      </c>
      <c r="J19" s="74" t="s">
        <v>380</v>
      </c>
      <c r="K19" s="17">
        <v>330</v>
      </c>
      <c r="L19" s="17">
        <f t="shared" si="1"/>
        <v>826</v>
      </c>
      <c r="M19" s="49">
        <v>14</v>
      </c>
    </row>
    <row r="20" spans="2:13" ht="12.75">
      <c r="B20" s="88" t="s">
        <v>179</v>
      </c>
      <c r="C20" s="89"/>
      <c r="D20" s="83" t="s">
        <v>53</v>
      </c>
      <c r="E20" s="33">
        <v>11.2</v>
      </c>
      <c r="F20" s="17">
        <v>103</v>
      </c>
      <c r="G20" s="157" t="s">
        <v>180</v>
      </c>
      <c r="H20" s="17">
        <v>288</v>
      </c>
      <c r="I20" s="17">
        <f t="shared" si="0"/>
        <v>391</v>
      </c>
      <c r="J20" s="74" t="s">
        <v>375</v>
      </c>
      <c r="K20" s="17">
        <v>425</v>
      </c>
      <c r="L20" s="17">
        <f t="shared" si="1"/>
        <v>816</v>
      </c>
      <c r="M20" s="49">
        <v>15</v>
      </c>
    </row>
    <row r="21" spans="2:13" ht="12.75">
      <c r="B21" s="88" t="s">
        <v>170</v>
      </c>
      <c r="C21" s="89"/>
      <c r="D21" s="83" t="s">
        <v>53</v>
      </c>
      <c r="E21" s="33">
        <v>11.1</v>
      </c>
      <c r="F21" s="17">
        <v>120</v>
      </c>
      <c r="G21" s="157" t="s">
        <v>171</v>
      </c>
      <c r="H21" s="17">
        <v>260</v>
      </c>
      <c r="I21" s="17">
        <f t="shared" si="0"/>
        <v>380</v>
      </c>
      <c r="J21" s="74" t="s">
        <v>382</v>
      </c>
      <c r="K21" s="17">
        <v>427</v>
      </c>
      <c r="L21" s="17">
        <f t="shared" si="1"/>
        <v>807</v>
      </c>
      <c r="M21" s="49">
        <v>16</v>
      </c>
    </row>
    <row r="22" spans="2:13" ht="12.75">
      <c r="B22" s="88" t="s">
        <v>203</v>
      </c>
      <c r="C22" s="89"/>
      <c r="D22" s="83" t="s">
        <v>37</v>
      </c>
      <c r="E22" s="33">
        <v>11</v>
      </c>
      <c r="F22" s="17">
        <v>139</v>
      </c>
      <c r="G22" s="157" t="s">
        <v>204</v>
      </c>
      <c r="H22" s="17">
        <v>300</v>
      </c>
      <c r="I22" s="17">
        <f t="shared" si="0"/>
        <v>439</v>
      </c>
      <c r="J22" s="74" t="s">
        <v>381</v>
      </c>
      <c r="K22" s="17">
        <v>359</v>
      </c>
      <c r="L22" s="17">
        <f t="shared" si="1"/>
        <v>798</v>
      </c>
      <c r="M22" s="49">
        <v>17</v>
      </c>
    </row>
    <row r="23" spans="2:13" ht="12.75">
      <c r="B23" s="88" t="s">
        <v>216</v>
      </c>
      <c r="C23" s="89" t="s">
        <v>217</v>
      </c>
      <c r="D23" s="83" t="s">
        <v>37</v>
      </c>
      <c r="E23" s="33">
        <v>11.2</v>
      </c>
      <c r="F23" s="17">
        <v>103</v>
      </c>
      <c r="G23" s="157" t="s">
        <v>218</v>
      </c>
      <c r="H23" s="17">
        <v>204</v>
      </c>
      <c r="I23" s="17">
        <f t="shared" si="0"/>
        <v>307</v>
      </c>
      <c r="J23" s="74" t="s">
        <v>388</v>
      </c>
      <c r="K23" s="17">
        <v>409</v>
      </c>
      <c r="L23" s="17">
        <f t="shared" si="1"/>
        <v>716</v>
      </c>
      <c r="M23" s="49">
        <v>18</v>
      </c>
    </row>
    <row r="24" spans="2:13" ht="12.75">
      <c r="B24" s="88" t="s">
        <v>44</v>
      </c>
      <c r="C24" s="89" t="s">
        <v>192</v>
      </c>
      <c r="D24" s="83" t="s">
        <v>37</v>
      </c>
      <c r="E24" s="33">
        <v>11.6</v>
      </c>
      <c r="F24" s="64">
        <v>37</v>
      </c>
      <c r="G24" s="157" t="s">
        <v>193</v>
      </c>
      <c r="H24" s="17">
        <v>188</v>
      </c>
      <c r="I24" s="17">
        <f t="shared" si="0"/>
        <v>225</v>
      </c>
      <c r="J24" s="74" t="s">
        <v>390</v>
      </c>
      <c r="K24" s="17">
        <v>265</v>
      </c>
      <c r="L24" s="17">
        <f t="shared" si="1"/>
        <v>490</v>
      </c>
      <c r="M24" s="49">
        <v>19</v>
      </c>
    </row>
    <row r="25" spans="2:13" ht="12.75">
      <c r="B25" s="88" t="s">
        <v>194</v>
      </c>
      <c r="C25" s="89" t="s">
        <v>195</v>
      </c>
      <c r="D25" s="83" t="s">
        <v>37</v>
      </c>
      <c r="E25" s="33">
        <v>11.5</v>
      </c>
      <c r="F25" s="17">
        <v>53</v>
      </c>
      <c r="G25" s="157" t="s">
        <v>196</v>
      </c>
      <c r="H25" s="17">
        <v>201</v>
      </c>
      <c r="I25" s="17">
        <f t="shared" si="0"/>
        <v>254</v>
      </c>
      <c r="J25" s="74" t="s">
        <v>391</v>
      </c>
      <c r="K25" s="17">
        <v>226</v>
      </c>
      <c r="L25" s="17">
        <f t="shared" si="1"/>
        <v>480</v>
      </c>
      <c r="M25" s="49">
        <v>20</v>
      </c>
    </row>
    <row r="26" spans="2:13" ht="12.75">
      <c r="B26" s="88" t="s">
        <v>181</v>
      </c>
      <c r="C26" s="89" t="s">
        <v>182</v>
      </c>
      <c r="D26" s="83" t="s">
        <v>37</v>
      </c>
      <c r="E26" s="33">
        <v>11.1</v>
      </c>
      <c r="F26" s="17">
        <v>120</v>
      </c>
      <c r="G26" s="157" t="s">
        <v>183</v>
      </c>
      <c r="H26" s="17">
        <v>248</v>
      </c>
      <c r="I26" s="17">
        <f t="shared" si="0"/>
        <v>368</v>
      </c>
      <c r="J26" s="74" t="s">
        <v>383</v>
      </c>
      <c r="K26" s="17">
        <v>0</v>
      </c>
      <c r="L26" s="17">
        <f t="shared" si="1"/>
        <v>368</v>
      </c>
      <c r="M26" s="49">
        <v>21</v>
      </c>
    </row>
    <row r="27" spans="2:13" ht="13.5" thickBot="1">
      <c r="B27" s="119" t="s">
        <v>168</v>
      </c>
      <c r="C27" s="53"/>
      <c r="D27" s="112" t="s">
        <v>53</v>
      </c>
      <c r="E27" s="51">
        <v>12.5</v>
      </c>
      <c r="F27" s="50">
        <v>0</v>
      </c>
      <c r="G27" s="158" t="s">
        <v>169</v>
      </c>
      <c r="H27" s="50">
        <v>96</v>
      </c>
      <c r="I27" s="50">
        <f t="shared" si="0"/>
        <v>96</v>
      </c>
      <c r="J27" s="75" t="s">
        <v>392</v>
      </c>
      <c r="K27" s="50">
        <v>198</v>
      </c>
      <c r="L27" s="50">
        <f t="shared" si="1"/>
        <v>294</v>
      </c>
      <c r="M27" s="52">
        <v>22</v>
      </c>
    </row>
    <row r="28" spans="2:13" ht="13.5" thickBot="1">
      <c r="B28" s="159"/>
      <c r="C28" s="154"/>
      <c r="D28" s="155"/>
      <c r="E28" s="141"/>
      <c r="F28" s="2"/>
      <c r="G28" s="32"/>
      <c r="H28" s="2"/>
      <c r="I28" s="2"/>
      <c r="J28" s="142"/>
      <c r="K28" s="2"/>
      <c r="L28" s="2"/>
      <c r="M28" s="160"/>
    </row>
    <row r="29" spans="1:13" ht="13.5" thickBot="1">
      <c r="A29" s="2"/>
      <c r="B29" s="3"/>
      <c r="C29" s="4"/>
      <c r="D29" s="3"/>
      <c r="E29" s="181" t="s">
        <v>0</v>
      </c>
      <c r="F29" s="182"/>
      <c r="G29" s="181" t="s">
        <v>1</v>
      </c>
      <c r="H29" s="182"/>
      <c r="I29" s="3" t="s">
        <v>2</v>
      </c>
      <c r="J29" s="181" t="s">
        <v>3</v>
      </c>
      <c r="K29" s="182"/>
      <c r="L29" s="3" t="s">
        <v>4</v>
      </c>
      <c r="M29" s="5"/>
    </row>
    <row r="30" spans="1:13" ht="13.5" thickBot="1">
      <c r="A30" s="2"/>
      <c r="B30" s="6" t="s">
        <v>5</v>
      </c>
      <c r="C30" s="6" t="s">
        <v>6</v>
      </c>
      <c r="D30" s="6" t="s">
        <v>7</v>
      </c>
      <c r="E30" s="7" t="s">
        <v>8</v>
      </c>
      <c r="F30" s="8" t="s">
        <v>9</v>
      </c>
      <c r="G30" s="7" t="s">
        <v>8</v>
      </c>
      <c r="H30" s="8" t="s">
        <v>9</v>
      </c>
      <c r="I30" s="9" t="s">
        <v>10</v>
      </c>
      <c r="J30" s="7" t="s">
        <v>8</v>
      </c>
      <c r="K30" s="8" t="s">
        <v>9</v>
      </c>
      <c r="L30" s="6" t="s">
        <v>9</v>
      </c>
      <c r="M30" s="10" t="s">
        <v>11</v>
      </c>
    </row>
    <row r="31" spans="1:10" ht="13.5" thickBot="1">
      <c r="A31" s="42" t="s">
        <v>13</v>
      </c>
      <c r="C31" s="86"/>
      <c r="E31" s="104"/>
      <c r="G31" s="11"/>
      <c r="J31" s="11"/>
    </row>
    <row r="32" spans="2:13" ht="12.75">
      <c r="B32" s="102" t="s">
        <v>164</v>
      </c>
      <c r="C32" s="109"/>
      <c r="D32" s="87" t="s">
        <v>31</v>
      </c>
      <c r="E32" s="47">
        <v>8.4</v>
      </c>
      <c r="F32" s="46">
        <v>781</v>
      </c>
      <c r="G32" s="156" t="s">
        <v>296</v>
      </c>
      <c r="H32" s="46">
        <v>537</v>
      </c>
      <c r="I32" s="46">
        <f aca="true" t="shared" si="2" ref="I32:I47">SUM(F32,H32)</f>
        <v>1318</v>
      </c>
      <c r="J32" s="120" t="s">
        <v>423</v>
      </c>
      <c r="K32" s="46">
        <v>877</v>
      </c>
      <c r="L32" s="46">
        <f aca="true" t="shared" si="3" ref="L32:L47">SUM(F32,H32,K32)</f>
        <v>2195</v>
      </c>
      <c r="M32" s="48">
        <v>1</v>
      </c>
    </row>
    <row r="33" spans="2:13" ht="12.75">
      <c r="B33" s="105" t="s">
        <v>87</v>
      </c>
      <c r="C33" s="89"/>
      <c r="D33" s="83" t="s">
        <v>37</v>
      </c>
      <c r="E33" s="33">
        <v>8.6</v>
      </c>
      <c r="F33" s="17">
        <v>715</v>
      </c>
      <c r="G33" s="157" t="s">
        <v>297</v>
      </c>
      <c r="H33" s="17">
        <v>686</v>
      </c>
      <c r="I33" s="17">
        <f t="shared" si="2"/>
        <v>1401</v>
      </c>
      <c r="J33" s="121" t="s">
        <v>427</v>
      </c>
      <c r="K33" s="17">
        <v>648</v>
      </c>
      <c r="L33" s="17">
        <f t="shared" si="3"/>
        <v>2049</v>
      </c>
      <c r="M33" s="49">
        <v>2</v>
      </c>
    </row>
    <row r="34" spans="2:13" ht="12.75">
      <c r="B34" s="105" t="s">
        <v>82</v>
      </c>
      <c r="C34" s="89" t="s">
        <v>165</v>
      </c>
      <c r="D34" s="83" t="s">
        <v>32</v>
      </c>
      <c r="E34" s="33">
        <v>8.6</v>
      </c>
      <c r="F34" s="17">
        <v>715</v>
      </c>
      <c r="G34" s="157" t="s">
        <v>295</v>
      </c>
      <c r="H34" s="17">
        <v>645</v>
      </c>
      <c r="I34" s="17">
        <f t="shared" si="2"/>
        <v>1360</v>
      </c>
      <c r="J34" s="121" t="s">
        <v>430</v>
      </c>
      <c r="K34" s="17">
        <v>595</v>
      </c>
      <c r="L34" s="17">
        <f t="shared" si="3"/>
        <v>1955</v>
      </c>
      <c r="M34" s="49">
        <v>3</v>
      </c>
    </row>
    <row r="35" spans="2:13" ht="12.75">
      <c r="B35" s="105" t="s">
        <v>81</v>
      </c>
      <c r="C35" s="89"/>
      <c r="D35" s="83" t="s">
        <v>37</v>
      </c>
      <c r="E35" s="33">
        <v>9.4</v>
      </c>
      <c r="F35" s="17">
        <v>485</v>
      </c>
      <c r="G35" s="157" t="s">
        <v>293</v>
      </c>
      <c r="H35" s="17">
        <v>474</v>
      </c>
      <c r="I35" s="17">
        <f t="shared" si="2"/>
        <v>959</v>
      </c>
      <c r="J35" s="121" t="s">
        <v>425</v>
      </c>
      <c r="K35" s="17">
        <v>687</v>
      </c>
      <c r="L35" s="17">
        <f t="shared" si="3"/>
        <v>1646</v>
      </c>
      <c r="M35" s="49">
        <v>4</v>
      </c>
    </row>
    <row r="36" spans="2:13" ht="12.75">
      <c r="B36" s="105" t="s">
        <v>166</v>
      </c>
      <c r="C36" s="89" t="s">
        <v>167</v>
      </c>
      <c r="D36" s="83" t="s">
        <v>32</v>
      </c>
      <c r="E36" s="33">
        <v>9.2</v>
      </c>
      <c r="F36" s="17">
        <v>538</v>
      </c>
      <c r="G36" s="157" t="s">
        <v>294</v>
      </c>
      <c r="H36" s="17">
        <v>485</v>
      </c>
      <c r="I36" s="17">
        <f t="shared" si="2"/>
        <v>1023</v>
      </c>
      <c r="J36" s="121" t="s">
        <v>429</v>
      </c>
      <c r="K36" s="17">
        <v>607</v>
      </c>
      <c r="L36" s="17">
        <f t="shared" si="3"/>
        <v>1630</v>
      </c>
      <c r="M36" s="49">
        <v>5</v>
      </c>
    </row>
    <row r="37" spans="2:13" ht="12.75">
      <c r="B37" s="105" t="s">
        <v>84</v>
      </c>
      <c r="C37" s="89"/>
      <c r="D37" s="83" t="s">
        <v>37</v>
      </c>
      <c r="E37" s="33">
        <v>9.3</v>
      </c>
      <c r="F37" s="17">
        <v>511</v>
      </c>
      <c r="G37" s="157" t="s">
        <v>289</v>
      </c>
      <c r="H37" s="17">
        <v>363</v>
      </c>
      <c r="I37" s="17">
        <f t="shared" si="2"/>
        <v>874</v>
      </c>
      <c r="J37" s="121" t="s">
        <v>428</v>
      </c>
      <c r="K37" s="17">
        <v>627</v>
      </c>
      <c r="L37" s="17">
        <f t="shared" si="3"/>
        <v>1501</v>
      </c>
      <c r="M37" s="49">
        <v>6</v>
      </c>
    </row>
    <row r="38" spans="2:13" ht="12.75">
      <c r="B38" s="105" t="s">
        <v>86</v>
      </c>
      <c r="C38" s="1"/>
      <c r="D38" s="83" t="s">
        <v>37</v>
      </c>
      <c r="E38" s="33">
        <v>9.4</v>
      </c>
      <c r="F38" s="17">
        <v>485</v>
      </c>
      <c r="G38" s="157" t="s">
        <v>298</v>
      </c>
      <c r="H38" s="17">
        <v>403</v>
      </c>
      <c r="I38" s="17">
        <f t="shared" si="2"/>
        <v>888</v>
      </c>
      <c r="J38" s="121" t="s">
        <v>426</v>
      </c>
      <c r="K38" s="17">
        <v>610</v>
      </c>
      <c r="L38" s="17">
        <f t="shared" si="3"/>
        <v>1498</v>
      </c>
      <c r="M38" s="49">
        <v>7</v>
      </c>
    </row>
    <row r="39" spans="2:13" ht="12.75">
      <c r="B39" s="105" t="s">
        <v>156</v>
      </c>
      <c r="C39" s="89"/>
      <c r="D39" s="83" t="s">
        <v>37</v>
      </c>
      <c r="E39" s="33">
        <v>10</v>
      </c>
      <c r="F39" s="17">
        <v>340</v>
      </c>
      <c r="G39" s="157" t="s">
        <v>301</v>
      </c>
      <c r="H39" s="17">
        <v>354</v>
      </c>
      <c r="I39" s="17">
        <f t="shared" si="2"/>
        <v>694</v>
      </c>
      <c r="J39" s="121" t="s">
        <v>424</v>
      </c>
      <c r="K39" s="17">
        <v>754</v>
      </c>
      <c r="L39" s="17">
        <f t="shared" si="3"/>
        <v>1448</v>
      </c>
      <c r="M39" s="49">
        <v>8</v>
      </c>
    </row>
    <row r="40" spans="1:13" ht="12.75">
      <c r="A40" s="20"/>
      <c r="B40" s="105" t="s">
        <v>157</v>
      </c>
      <c r="C40" s="89"/>
      <c r="D40" s="83" t="s">
        <v>37</v>
      </c>
      <c r="E40" s="33">
        <v>9.7</v>
      </c>
      <c r="F40" s="17">
        <v>410</v>
      </c>
      <c r="G40" s="157" t="s">
        <v>289</v>
      </c>
      <c r="H40" s="17">
        <v>363</v>
      </c>
      <c r="I40" s="17">
        <f t="shared" si="2"/>
        <v>773</v>
      </c>
      <c r="J40" s="121" t="s">
        <v>290</v>
      </c>
      <c r="K40" s="17">
        <v>614</v>
      </c>
      <c r="L40" s="17">
        <f t="shared" si="3"/>
        <v>1387</v>
      </c>
      <c r="M40" s="49">
        <v>9</v>
      </c>
    </row>
    <row r="41" spans="1:13" ht="12.75">
      <c r="A41" s="20"/>
      <c r="B41" s="105" t="s">
        <v>162</v>
      </c>
      <c r="C41" s="1"/>
      <c r="D41" s="83" t="s">
        <v>31</v>
      </c>
      <c r="E41" s="33">
        <v>9.8</v>
      </c>
      <c r="F41" s="17">
        <v>387</v>
      </c>
      <c r="G41" s="157" t="s">
        <v>299</v>
      </c>
      <c r="H41" s="17">
        <v>518</v>
      </c>
      <c r="I41" s="17">
        <f t="shared" si="2"/>
        <v>905</v>
      </c>
      <c r="J41" s="121" t="s">
        <v>433</v>
      </c>
      <c r="K41" s="17">
        <v>304</v>
      </c>
      <c r="L41" s="17">
        <f t="shared" si="3"/>
        <v>1209</v>
      </c>
      <c r="M41" s="49">
        <v>10</v>
      </c>
    </row>
    <row r="42" spans="1:13" ht="12.75">
      <c r="A42" s="20"/>
      <c r="B42" s="105" t="s">
        <v>159</v>
      </c>
      <c r="C42" s="89"/>
      <c r="D42" s="83" t="s">
        <v>31</v>
      </c>
      <c r="E42" s="33">
        <v>9.6</v>
      </c>
      <c r="F42" s="17">
        <v>434</v>
      </c>
      <c r="G42" s="157" t="s">
        <v>191</v>
      </c>
      <c r="H42" s="17">
        <v>380</v>
      </c>
      <c r="I42" s="17">
        <f t="shared" si="2"/>
        <v>814</v>
      </c>
      <c r="J42" s="121" t="s">
        <v>432</v>
      </c>
      <c r="K42" s="17">
        <v>375</v>
      </c>
      <c r="L42" s="17">
        <f t="shared" si="3"/>
        <v>1189</v>
      </c>
      <c r="M42" s="49">
        <v>11</v>
      </c>
    </row>
    <row r="43" spans="1:13" ht="12.75">
      <c r="A43" s="20"/>
      <c r="B43" s="105" t="s">
        <v>161</v>
      </c>
      <c r="C43" s="89"/>
      <c r="D43" s="83" t="s">
        <v>37</v>
      </c>
      <c r="E43" s="33">
        <v>9.4</v>
      </c>
      <c r="F43" s="17">
        <v>485</v>
      </c>
      <c r="G43" s="157" t="s">
        <v>299</v>
      </c>
      <c r="H43" s="17">
        <v>518</v>
      </c>
      <c r="I43" s="17">
        <f t="shared" si="2"/>
        <v>1003</v>
      </c>
      <c r="J43" s="121"/>
      <c r="K43" s="17"/>
      <c r="L43" s="17">
        <f t="shared" si="3"/>
        <v>1003</v>
      </c>
      <c r="M43" s="49">
        <v>12</v>
      </c>
    </row>
    <row r="44" spans="1:13" ht="12.75">
      <c r="A44" s="20"/>
      <c r="B44" s="105" t="s">
        <v>292</v>
      </c>
      <c r="C44" s="1"/>
      <c r="D44" s="83" t="s">
        <v>37</v>
      </c>
      <c r="E44" s="33">
        <v>9.6</v>
      </c>
      <c r="F44" s="17">
        <v>434</v>
      </c>
      <c r="G44" s="157" t="s">
        <v>291</v>
      </c>
      <c r="H44" s="17">
        <v>493</v>
      </c>
      <c r="I44" s="17">
        <f t="shared" si="2"/>
        <v>927</v>
      </c>
      <c r="J44" s="122"/>
      <c r="K44" s="17"/>
      <c r="L44" s="17">
        <f t="shared" si="3"/>
        <v>927</v>
      </c>
      <c r="M44" s="49">
        <v>13</v>
      </c>
    </row>
    <row r="45" spans="1:13" ht="12.75">
      <c r="A45" s="20"/>
      <c r="B45" s="105" t="s">
        <v>158</v>
      </c>
      <c r="C45" s="89"/>
      <c r="D45" s="83" t="s">
        <v>37</v>
      </c>
      <c r="E45" s="33">
        <v>10.9</v>
      </c>
      <c r="F45" s="17">
        <v>158</v>
      </c>
      <c r="G45" s="157" t="s">
        <v>288</v>
      </c>
      <c r="H45" s="17">
        <v>185</v>
      </c>
      <c r="I45" s="17">
        <f t="shared" si="2"/>
        <v>343</v>
      </c>
      <c r="J45" s="121" t="s">
        <v>431</v>
      </c>
      <c r="K45" s="17">
        <v>476</v>
      </c>
      <c r="L45" s="17">
        <f t="shared" si="3"/>
        <v>819</v>
      </c>
      <c r="M45" s="49">
        <v>14</v>
      </c>
    </row>
    <row r="46" spans="2:13" ht="12.75">
      <c r="B46" s="105" t="s">
        <v>160</v>
      </c>
      <c r="C46" s="89"/>
      <c r="D46" s="83" t="s">
        <v>37</v>
      </c>
      <c r="E46" s="33">
        <v>9.5</v>
      </c>
      <c r="F46" s="17">
        <v>459</v>
      </c>
      <c r="G46" s="157" t="s">
        <v>300</v>
      </c>
      <c r="H46" s="17">
        <v>348</v>
      </c>
      <c r="I46" s="17">
        <f t="shared" si="2"/>
        <v>807</v>
      </c>
      <c r="J46" s="121"/>
      <c r="K46" s="17"/>
      <c r="L46" s="17">
        <f t="shared" si="3"/>
        <v>807</v>
      </c>
      <c r="M46" s="49">
        <v>15</v>
      </c>
    </row>
    <row r="47" spans="2:13" ht="13.5" thickBot="1">
      <c r="B47" s="106" t="s">
        <v>39</v>
      </c>
      <c r="C47" s="111" t="s">
        <v>163</v>
      </c>
      <c r="D47" s="112" t="s">
        <v>37</v>
      </c>
      <c r="E47" s="51">
        <v>9.6</v>
      </c>
      <c r="F47" s="50">
        <v>434</v>
      </c>
      <c r="G47" s="158" t="s">
        <v>302</v>
      </c>
      <c r="H47" s="50">
        <v>0</v>
      </c>
      <c r="I47" s="50">
        <f t="shared" si="2"/>
        <v>434</v>
      </c>
      <c r="J47" s="178"/>
      <c r="K47" s="50"/>
      <c r="L47" s="50">
        <f t="shared" si="3"/>
        <v>434</v>
      </c>
      <c r="M47" s="52">
        <v>16</v>
      </c>
    </row>
    <row r="48" spans="3:10" ht="12.75">
      <c r="C48" s="86"/>
      <c r="E48" s="104"/>
      <c r="G48" s="11"/>
      <c r="J48" s="11"/>
    </row>
    <row r="49" spans="3:10" ht="12.75">
      <c r="C49" s="86"/>
      <c r="E49" s="104"/>
      <c r="G49" s="11"/>
      <c r="J49" s="11"/>
    </row>
    <row r="50" spans="1:10" ht="13.5" thickBot="1">
      <c r="A50" s="42" t="s">
        <v>14</v>
      </c>
      <c r="C50" s="86"/>
      <c r="E50" s="104">
        <v>60</v>
      </c>
      <c r="G50" s="169" t="s">
        <v>1</v>
      </c>
      <c r="J50" s="169" t="s">
        <v>259</v>
      </c>
    </row>
    <row r="51" spans="2:13" ht="12.75">
      <c r="B51" s="102" t="s">
        <v>57</v>
      </c>
      <c r="C51" s="109"/>
      <c r="D51" s="103" t="s">
        <v>32</v>
      </c>
      <c r="E51" s="47">
        <v>7.6</v>
      </c>
      <c r="F51" s="63">
        <v>1088</v>
      </c>
      <c r="G51" s="156" t="s">
        <v>409</v>
      </c>
      <c r="H51" s="66">
        <v>948</v>
      </c>
      <c r="I51" s="63">
        <f aca="true" t="shared" si="4" ref="I51:I60">SUM(F51,H51)</f>
        <v>2036</v>
      </c>
      <c r="J51" s="156" t="s">
        <v>410</v>
      </c>
      <c r="K51" s="63">
        <v>851</v>
      </c>
      <c r="L51" s="46">
        <f aca="true" t="shared" si="5" ref="L51:L60">SUM(F51,H51,K51)</f>
        <v>2887</v>
      </c>
      <c r="M51" s="58">
        <v>1</v>
      </c>
    </row>
    <row r="52" spans="2:13" ht="12.75">
      <c r="B52" s="105" t="s">
        <v>60</v>
      </c>
      <c r="C52" s="89"/>
      <c r="D52" s="90" t="s">
        <v>53</v>
      </c>
      <c r="E52" s="33">
        <v>7.8</v>
      </c>
      <c r="F52" s="64">
        <v>1003</v>
      </c>
      <c r="G52" s="157" t="s">
        <v>407</v>
      </c>
      <c r="H52" s="67">
        <v>892</v>
      </c>
      <c r="I52" s="64">
        <f t="shared" si="4"/>
        <v>1895</v>
      </c>
      <c r="J52" s="157" t="s">
        <v>408</v>
      </c>
      <c r="K52" s="64">
        <v>843</v>
      </c>
      <c r="L52" s="17">
        <f t="shared" si="5"/>
        <v>2738</v>
      </c>
      <c r="M52" s="59">
        <v>2</v>
      </c>
    </row>
    <row r="53" spans="2:13" ht="12.75">
      <c r="B53" s="105" t="s">
        <v>61</v>
      </c>
      <c r="C53" s="89"/>
      <c r="D53" s="90" t="s">
        <v>31</v>
      </c>
      <c r="E53" s="33">
        <v>8.1</v>
      </c>
      <c r="F53" s="64">
        <v>888</v>
      </c>
      <c r="G53" s="157" t="s">
        <v>405</v>
      </c>
      <c r="H53" s="67">
        <v>888</v>
      </c>
      <c r="I53" s="64">
        <f t="shared" si="4"/>
        <v>1776</v>
      </c>
      <c r="J53" s="157" t="s">
        <v>406</v>
      </c>
      <c r="K53" s="64">
        <v>659</v>
      </c>
      <c r="L53" s="17">
        <f t="shared" si="5"/>
        <v>2435</v>
      </c>
      <c r="M53" s="59">
        <v>3</v>
      </c>
    </row>
    <row r="54" spans="2:13" ht="12.75">
      <c r="B54" s="105" t="s">
        <v>58</v>
      </c>
      <c r="C54" s="1"/>
      <c r="D54" s="90" t="s">
        <v>31</v>
      </c>
      <c r="E54" s="33">
        <v>8.5</v>
      </c>
      <c r="F54" s="64">
        <v>748</v>
      </c>
      <c r="G54" s="157" t="s">
        <v>411</v>
      </c>
      <c r="H54" s="67">
        <v>785</v>
      </c>
      <c r="I54" s="64">
        <f t="shared" si="4"/>
        <v>1533</v>
      </c>
      <c r="J54" s="157" t="s">
        <v>412</v>
      </c>
      <c r="K54" s="64">
        <v>693</v>
      </c>
      <c r="L54" s="17">
        <f t="shared" si="5"/>
        <v>2226</v>
      </c>
      <c r="M54" s="59">
        <v>4</v>
      </c>
    </row>
    <row r="55" spans="2:13" ht="12.75">
      <c r="B55" s="105" t="s">
        <v>52</v>
      </c>
      <c r="C55" s="89"/>
      <c r="D55" s="90" t="s">
        <v>53</v>
      </c>
      <c r="E55" s="33">
        <v>8.1</v>
      </c>
      <c r="F55" s="64">
        <v>888</v>
      </c>
      <c r="G55" s="157" t="s">
        <v>415</v>
      </c>
      <c r="H55" s="67">
        <v>580</v>
      </c>
      <c r="I55" s="64">
        <f t="shared" si="4"/>
        <v>1468</v>
      </c>
      <c r="J55" s="157" t="s">
        <v>416</v>
      </c>
      <c r="K55" s="64">
        <v>657</v>
      </c>
      <c r="L55" s="64">
        <f t="shared" si="5"/>
        <v>2125</v>
      </c>
      <c r="M55" s="59">
        <v>5</v>
      </c>
    </row>
    <row r="56" spans="2:13" ht="12.75">
      <c r="B56" s="105" t="s">
        <v>59</v>
      </c>
      <c r="C56" s="89"/>
      <c r="D56" s="90" t="s">
        <v>32</v>
      </c>
      <c r="E56" s="33">
        <v>8.4</v>
      </c>
      <c r="F56" s="64">
        <v>781</v>
      </c>
      <c r="G56" s="157" t="s">
        <v>413</v>
      </c>
      <c r="H56" s="67">
        <v>704</v>
      </c>
      <c r="I56" s="64">
        <f t="shared" si="4"/>
        <v>1485</v>
      </c>
      <c r="J56" s="157" t="s">
        <v>414</v>
      </c>
      <c r="K56" s="64">
        <v>619</v>
      </c>
      <c r="L56" s="64">
        <f t="shared" si="5"/>
        <v>2104</v>
      </c>
      <c r="M56" s="59">
        <v>6</v>
      </c>
    </row>
    <row r="57" spans="2:13" ht="12.75">
      <c r="B57" s="105" t="s">
        <v>402</v>
      </c>
      <c r="C57" s="89"/>
      <c r="D57" s="90" t="s">
        <v>31</v>
      </c>
      <c r="E57" s="33">
        <v>8.7</v>
      </c>
      <c r="F57" s="64">
        <v>683</v>
      </c>
      <c r="G57" s="157" t="s">
        <v>403</v>
      </c>
      <c r="H57" s="67">
        <v>663</v>
      </c>
      <c r="I57" s="64">
        <f t="shared" si="4"/>
        <v>1346</v>
      </c>
      <c r="J57" s="157" t="s">
        <v>404</v>
      </c>
      <c r="K57" s="64">
        <v>646</v>
      </c>
      <c r="L57" s="64">
        <f t="shared" si="5"/>
        <v>1992</v>
      </c>
      <c r="M57" s="59">
        <v>7</v>
      </c>
    </row>
    <row r="58" spans="2:13" ht="12.75">
      <c r="B58" s="105" t="s">
        <v>420</v>
      </c>
      <c r="C58" s="89"/>
      <c r="D58" s="90" t="s">
        <v>32</v>
      </c>
      <c r="E58" s="33">
        <v>8.8</v>
      </c>
      <c r="F58" s="64">
        <v>653</v>
      </c>
      <c r="G58" s="157" t="s">
        <v>421</v>
      </c>
      <c r="H58" s="67">
        <v>614</v>
      </c>
      <c r="I58" s="64">
        <f t="shared" si="4"/>
        <v>1267</v>
      </c>
      <c r="J58" s="157" t="s">
        <v>422</v>
      </c>
      <c r="K58" s="64">
        <v>720</v>
      </c>
      <c r="L58" s="64">
        <f t="shared" si="5"/>
        <v>1987</v>
      </c>
      <c r="M58" s="59">
        <v>8</v>
      </c>
    </row>
    <row r="59" spans="2:13" ht="12.75">
      <c r="B59" s="105" t="s">
        <v>417</v>
      </c>
      <c r="C59" s="89"/>
      <c r="D59" s="90" t="s">
        <v>32</v>
      </c>
      <c r="E59" s="33">
        <v>9.2</v>
      </c>
      <c r="F59" s="64">
        <v>538</v>
      </c>
      <c r="G59" s="157" t="s">
        <v>418</v>
      </c>
      <c r="H59" s="67">
        <v>488</v>
      </c>
      <c r="I59" s="64">
        <f t="shared" si="4"/>
        <v>1026</v>
      </c>
      <c r="J59" s="157" t="s">
        <v>419</v>
      </c>
      <c r="K59" s="64">
        <v>548</v>
      </c>
      <c r="L59" s="64">
        <f t="shared" si="5"/>
        <v>1574</v>
      </c>
      <c r="M59" s="59">
        <v>9</v>
      </c>
    </row>
    <row r="60" spans="2:13" ht="13.5" thickBot="1">
      <c r="B60" s="106" t="s">
        <v>85</v>
      </c>
      <c r="C60" s="111"/>
      <c r="D60" s="107" t="s">
        <v>32</v>
      </c>
      <c r="E60" s="51">
        <v>8.9</v>
      </c>
      <c r="F60" s="65">
        <v>623</v>
      </c>
      <c r="G60" s="158" t="s">
        <v>312</v>
      </c>
      <c r="H60" s="68">
        <v>606</v>
      </c>
      <c r="I60" s="65">
        <f t="shared" si="4"/>
        <v>1229</v>
      </c>
      <c r="J60" s="158" t="s">
        <v>302</v>
      </c>
      <c r="K60" s="65"/>
      <c r="L60" s="50">
        <f t="shared" si="5"/>
        <v>1229</v>
      </c>
      <c r="M60" s="60">
        <v>10</v>
      </c>
    </row>
    <row r="61" spans="1:10" ht="12.75">
      <c r="A61" s="42" t="s">
        <v>15</v>
      </c>
      <c r="C61" s="116"/>
      <c r="E61" s="104"/>
      <c r="G61" s="116"/>
      <c r="I61" s="115"/>
      <c r="J61" s="116"/>
    </row>
    <row r="62" spans="1:10" ht="12.75">
      <c r="A62" s="42"/>
      <c r="C62" s="116"/>
      <c r="E62" s="104"/>
      <c r="G62" s="116"/>
      <c r="I62" s="115"/>
      <c r="J62" s="116"/>
    </row>
    <row r="63" spans="1:10" ht="13.5" thickBot="1">
      <c r="A63" s="42"/>
      <c r="C63" s="116"/>
      <c r="E63" s="104">
        <v>60</v>
      </c>
      <c r="G63" s="170" t="s">
        <v>1</v>
      </c>
      <c r="I63" s="115"/>
      <c r="J63" s="170" t="s">
        <v>259</v>
      </c>
    </row>
    <row r="64" spans="2:13" ht="12.75">
      <c r="B64" s="85" t="s">
        <v>80</v>
      </c>
      <c r="C64" s="54"/>
      <c r="D64" s="87" t="s">
        <v>37</v>
      </c>
      <c r="E64" s="171">
        <v>7.6</v>
      </c>
      <c r="F64" s="46">
        <v>1088</v>
      </c>
      <c r="G64" s="172" t="s">
        <v>321</v>
      </c>
      <c r="H64" s="46">
        <v>927</v>
      </c>
      <c r="I64" s="63">
        <f aca="true" t="shared" si="6" ref="I64:I69">SUM(F64,H64)</f>
        <v>2015</v>
      </c>
      <c r="J64" s="172" t="s">
        <v>322</v>
      </c>
      <c r="K64" s="123">
        <v>861</v>
      </c>
      <c r="L64" s="46">
        <f aca="true" t="shared" si="7" ref="L64:L69">SUM(F64,H64,K64)</f>
        <v>2876</v>
      </c>
      <c r="M64" s="48">
        <v>1</v>
      </c>
    </row>
    <row r="65" spans="2:13" ht="12.75">
      <c r="B65" s="88" t="s">
        <v>79</v>
      </c>
      <c r="C65" s="89"/>
      <c r="D65" s="90" t="s">
        <v>37</v>
      </c>
      <c r="E65" s="174">
        <v>8</v>
      </c>
      <c r="F65" s="17">
        <v>925</v>
      </c>
      <c r="G65" s="173" t="s">
        <v>333</v>
      </c>
      <c r="H65" s="17">
        <v>857</v>
      </c>
      <c r="I65" s="64">
        <f t="shared" si="6"/>
        <v>1782</v>
      </c>
      <c r="J65" s="173" t="s">
        <v>334</v>
      </c>
      <c r="K65" s="19">
        <v>1062</v>
      </c>
      <c r="L65" s="17">
        <f t="shared" si="7"/>
        <v>2844</v>
      </c>
      <c r="M65" s="49">
        <v>2</v>
      </c>
    </row>
    <row r="66" spans="2:13" ht="12.75">
      <c r="B66" s="88" t="s">
        <v>78</v>
      </c>
      <c r="C66" s="19"/>
      <c r="D66" s="83" t="s">
        <v>37</v>
      </c>
      <c r="E66" s="18">
        <v>7.8</v>
      </c>
      <c r="F66" s="17">
        <v>1003</v>
      </c>
      <c r="G66" s="173" t="s">
        <v>323</v>
      </c>
      <c r="H66" s="17">
        <v>778</v>
      </c>
      <c r="I66" s="64">
        <f t="shared" si="6"/>
        <v>1781</v>
      </c>
      <c r="J66" s="173" t="s">
        <v>324</v>
      </c>
      <c r="K66" s="16">
        <v>701</v>
      </c>
      <c r="L66" s="17">
        <f t="shared" si="7"/>
        <v>2482</v>
      </c>
      <c r="M66" s="49">
        <v>3</v>
      </c>
    </row>
    <row r="67" spans="2:13" ht="12.75">
      <c r="B67" s="88" t="s">
        <v>325</v>
      </c>
      <c r="C67" s="19"/>
      <c r="D67" s="83" t="s">
        <v>32</v>
      </c>
      <c r="E67" s="18">
        <v>8.5</v>
      </c>
      <c r="F67" s="17">
        <v>748</v>
      </c>
      <c r="G67" s="173" t="s">
        <v>326</v>
      </c>
      <c r="H67" s="17">
        <v>719</v>
      </c>
      <c r="I67" s="64">
        <f t="shared" si="6"/>
        <v>1467</v>
      </c>
      <c r="J67" s="173" t="s">
        <v>327</v>
      </c>
      <c r="K67" s="16">
        <v>729</v>
      </c>
      <c r="L67" s="17">
        <f t="shared" si="7"/>
        <v>2196</v>
      </c>
      <c r="M67" s="49">
        <v>4</v>
      </c>
    </row>
    <row r="68" spans="2:13" ht="12.75">
      <c r="B68" s="88" t="s">
        <v>56</v>
      </c>
      <c r="C68" s="19"/>
      <c r="D68" s="83" t="s">
        <v>32</v>
      </c>
      <c r="E68" s="18">
        <v>8.6</v>
      </c>
      <c r="F68" s="17">
        <v>715</v>
      </c>
      <c r="G68" s="173" t="s">
        <v>328</v>
      </c>
      <c r="H68" s="17">
        <v>635</v>
      </c>
      <c r="I68" s="64">
        <f t="shared" si="6"/>
        <v>1350</v>
      </c>
      <c r="J68" s="173" t="s">
        <v>329</v>
      </c>
      <c r="K68" s="16">
        <v>641</v>
      </c>
      <c r="L68" s="17">
        <f t="shared" si="7"/>
        <v>1991</v>
      </c>
      <c r="M68" s="49">
        <v>5</v>
      </c>
    </row>
    <row r="69" spans="2:13" ht="12.75">
      <c r="B69" s="88" t="s">
        <v>330</v>
      </c>
      <c r="C69" s="19"/>
      <c r="D69" s="83" t="s">
        <v>32</v>
      </c>
      <c r="E69" s="18">
        <v>8.4</v>
      </c>
      <c r="F69" s="17">
        <v>781</v>
      </c>
      <c r="G69" s="173" t="s">
        <v>331</v>
      </c>
      <c r="H69" s="17">
        <v>627</v>
      </c>
      <c r="I69" s="64">
        <f t="shared" si="6"/>
        <v>1408</v>
      </c>
      <c r="J69" s="173" t="s">
        <v>332</v>
      </c>
      <c r="K69" s="16">
        <v>512</v>
      </c>
      <c r="L69" s="17">
        <f t="shared" si="7"/>
        <v>1920</v>
      </c>
      <c r="M69" s="49">
        <v>6</v>
      </c>
    </row>
  </sheetData>
  <sheetProtection/>
  <mergeCells count="8">
    <mergeCell ref="E29:F29"/>
    <mergeCell ref="G29:H29"/>
    <mergeCell ref="J29:K29"/>
    <mergeCell ref="E3:F3"/>
    <mergeCell ref="G3:H3"/>
    <mergeCell ref="J3:K3"/>
    <mergeCell ref="A1:M1"/>
    <mergeCell ref="A2:M2"/>
  </mergeCells>
  <printOptions/>
  <pageMargins left="0.35433070866141736" right="0.2362204724409449" top="0.984251968503937" bottom="0.53" header="0.5118110236220472" footer="0.31"/>
  <pageSetup horizontalDpi="600" verticalDpi="600" orientation="landscape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4">
      <selection activeCell="O11" sqref="O11"/>
    </sheetView>
  </sheetViews>
  <sheetFormatPr defaultColWidth="9.140625" defaultRowHeight="12.75"/>
  <cols>
    <col min="1" max="1" width="8.8515625" style="0" customWidth="1"/>
    <col min="2" max="2" width="19.140625" style="0" bestFit="1" customWidth="1"/>
    <col min="3" max="3" width="10.140625" style="0" bestFit="1" customWidth="1"/>
  </cols>
  <sheetData>
    <row r="1" spans="1:13" ht="12.75">
      <c r="A1" s="183" t="s">
        <v>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3.5" thickBot="1">
      <c r="A2" s="185" t="s">
        <v>95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3.5" thickBot="1">
      <c r="A3" s="3"/>
      <c r="B3" s="28"/>
      <c r="C3" s="4"/>
      <c r="D3" s="3"/>
      <c r="E3" s="181" t="s">
        <v>0</v>
      </c>
      <c r="F3" s="182"/>
      <c r="G3" s="181" t="s">
        <v>19</v>
      </c>
      <c r="H3" s="182"/>
      <c r="I3" s="3" t="s">
        <v>2</v>
      </c>
      <c r="J3" s="181" t="s">
        <v>3</v>
      </c>
      <c r="K3" s="182"/>
      <c r="L3" s="3" t="s">
        <v>4</v>
      </c>
      <c r="M3" s="3"/>
    </row>
    <row r="4" spans="1:13" ht="13.5" thickBot="1">
      <c r="A4" s="6"/>
      <c r="B4" s="6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7" t="s">
        <v>8</v>
      </c>
      <c r="H4" s="8" t="s">
        <v>9</v>
      </c>
      <c r="I4" s="9" t="s">
        <v>10</v>
      </c>
      <c r="J4" s="29" t="s">
        <v>8</v>
      </c>
      <c r="K4" s="8" t="s">
        <v>9</v>
      </c>
      <c r="L4" s="6" t="s">
        <v>9</v>
      </c>
      <c r="M4" s="6" t="s">
        <v>11</v>
      </c>
    </row>
    <row r="5" spans="1:13" ht="13.5" thickBot="1">
      <c r="A5" s="43" t="s">
        <v>12</v>
      </c>
      <c r="B5" s="2"/>
      <c r="C5" s="30"/>
      <c r="D5" s="2"/>
      <c r="E5" s="31"/>
      <c r="F5" s="30"/>
      <c r="G5" s="31"/>
      <c r="H5" s="30"/>
      <c r="I5" s="30"/>
      <c r="J5" s="32"/>
      <c r="K5" s="30"/>
      <c r="L5" s="30"/>
      <c r="M5" s="2"/>
    </row>
    <row r="6" spans="2:13" ht="12.75">
      <c r="B6" s="96" t="s">
        <v>41</v>
      </c>
      <c r="C6" s="109"/>
      <c r="D6" s="87" t="s">
        <v>32</v>
      </c>
      <c r="E6" s="47">
        <v>10.1</v>
      </c>
      <c r="F6" s="54">
        <v>318</v>
      </c>
      <c r="G6" s="156" t="s">
        <v>252</v>
      </c>
      <c r="H6" s="69">
        <v>365</v>
      </c>
      <c r="I6" s="54">
        <f aca="true" t="shared" si="0" ref="I6:I15">SUM(F6,H6)</f>
        <v>683</v>
      </c>
      <c r="J6" s="101" t="s">
        <v>221</v>
      </c>
      <c r="K6" s="69">
        <v>582</v>
      </c>
      <c r="L6" s="54">
        <f aca="true" t="shared" si="1" ref="L6:L15">I6+K6</f>
        <v>1265</v>
      </c>
      <c r="M6" s="48">
        <v>1</v>
      </c>
    </row>
    <row r="7" spans="2:13" ht="12.75">
      <c r="B7" s="113" t="s">
        <v>222</v>
      </c>
      <c r="C7" s="89"/>
      <c r="D7" s="83" t="s">
        <v>37</v>
      </c>
      <c r="E7" s="33">
        <v>10.3</v>
      </c>
      <c r="F7" s="19">
        <v>274</v>
      </c>
      <c r="G7" s="157" t="s">
        <v>395</v>
      </c>
      <c r="H7" s="72">
        <v>534</v>
      </c>
      <c r="I7" s="19">
        <f t="shared" si="0"/>
        <v>808</v>
      </c>
      <c r="J7" s="93" t="s">
        <v>223</v>
      </c>
      <c r="K7" s="72">
        <v>300</v>
      </c>
      <c r="L7" s="19">
        <f t="shared" si="1"/>
        <v>1108</v>
      </c>
      <c r="M7" s="49">
        <v>2</v>
      </c>
    </row>
    <row r="8" spans="2:13" ht="12.75">
      <c r="B8" s="113" t="s">
        <v>224</v>
      </c>
      <c r="C8" s="89"/>
      <c r="D8" s="83" t="s">
        <v>32</v>
      </c>
      <c r="E8" s="33">
        <v>11</v>
      </c>
      <c r="F8" s="19">
        <v>139</v>
      </c>
      <c r="G8" s="157" t="s">
        <v>401</v>
      </c>
      <c r="H8" s="72">
        <v>0</v>
      </c>
      <c r="I8" s="19">
        <f t="shared" si="0"/>
        <v>139</v>
      </c>
      <c r="J8" s="93" t="s">
        <v>225</v>
      </c>
      <c r="K8" s="72">
        <v>495</v>
      </c>
      <c r="L8" s="19">
        <f t="shared" si="1"/>
        <v>634</v>
      </c>
      <c r="M8" s="49">
        <v>3</v>
      </c>
    </row>
    <row r="9" spans="2:13" ht="12.75">
      <c r="B9" s="113" t="s">
        <v>231</v>
      </c>
      <c r="C9" s="89"/>
      <c r="D9" s="83" t="s">
        <v>31</v>
      </c>
      <c r="E9" s="33">
        <v>10.9</v>
      </c>
      <c r="F9" s="19">
        <v>158</v>
      </c>
      <c r="G9" s="157" t="s">
        <v>401</v>
      </c>
      <c r="H9" s="72">
        <v>0</v>
      </c>
      <c r="I9" s="19">
        <f t="shared" si="0"/>
        <v>158</v>
      </c>
      <c r="J9" s="93" t="s">
        <v>232</v>
      </c>
      <c r="K9" s="72">
        <v>461</v>
      </c>
      <c r="L9" s="19">
        <f t="shared" si="1"/>
        <v>619</v>
      </c>
      <c r="M9" s="49">
        <v>4</v>
      </c>
    </row>
    <row r="10" spans="2:13" ht="12.75">
      <c r="B10" s="113" t="s">
        <v>226</v>
      </c>
      <c r="C10" s="89" t="s">
        <v>227</v>
      </c>
      <c r="D10" s="83" t="s">
        <v>32</v>
      </c>
      <c r="E10" s="33">
        <v>11</v>
      </c>
      <c r="F10" s="19">
        <v>139</v>
      </c>
      <c r="G10" s="157" t="s">
        <v>401</v>
      </c>
      <c r="H10" s="72">
        <v>0</v>
      </c>
      <c r="I10" s="19">
        <f t="shared" si="0"/>
        <v>139</v>
      </c>
      <c r="J10" s="93" t="s">
        <v>228</v>
      </c>
      <c r="K10" s="72">
        <v>389</v>
      </c>
      <c r="L10" s="19">
        <f t="shared" si="1"/>
        <v>528</v>
      </c>
      <c r="M10" s="49">
        <v>5</v>
      </c>
    </row>
    <row r="11" spans="2:13" ht="12.75">
      <c r="B11" s="113" t="s">
        <v>219</v>
      </c>
      <c r="C11" s="89"/>
      <c r="D11" s="83" t="s">
        <v>31</v>
      </c>
      <c r="E11" s="33">
        <v>12.2</v>
      </c>
      <c r="F11" s="19">
        <v>0</v>
      </c>
      <c r="G11" s="157" t="s">
        <v>394</v>
      </c>
      <c r="H11" s="72">
        <v>0</v>
      </c>
      <c r="I11" s="19">
        <f t="shared" si="0"/>
        <v>0</v>
      </c>
      <c r="J11" s="93" t="s">
        <v>220</v>
      </c>
      <c r="K11" s="72">
        <v>389</v>
      </c>
      <c r="L11" s="19">
        <f t="shared" si="1"/>
        <v>389</v>
      </c>
      <c r="M11" s="49">
        <v>6</v>
      </c>
    </row>
    <row r="12" spans="2:13" ht="12.75">
      <c r="B12" s="113" t="s">
        <v>229</v>
      </c>
      <c r="C12" s="89"/>
      <c r="D12" s="83" t="s">
        <v>31</v>
      </c>
      <c r="E12" s="33">
        <v>12.4</v>
      </c>
      <c r="F12" s="19">
        <v>0</v>
      </c>
      <c r="G12" s="157" t="s">
        <v>401</v>
      </c>
      <c r="H12" s="72">
        <v>0</v>
      </c>
      <c r="I12" s="19">
        <f t="shared" si="0"/>
        <v>0</v>
      </c>
      <c r="J12" s="93" t="s">
        <v>230</v>
      </c>
      <c r="K12" s="72">
        <v>357</v>
      </c>
      <c r="L12" s="19">
        <f t="shared" si="1"/>
        <v>357</v>
      </c>
      <c r="M12" s="49">
        <v>7</v>
      </c>
    </row>
    <row r="13" spans="2:13" ht="12.75">
      <c r="B13" s="113" t="s">
        <v>233</v>
      </c>
      <c r="C13" s="89"/>
      <c r="D13" s="83" t="s">
        <v>31</v>
      </c>
      <c r="E13" s="33">
        <v>11.6</v>
      </c>
      <c r="F13" s="19">
        <v>37</v>
      </c>
      <c r="G13" s="157" t="s">
        <v>394</v>
      </c>
      <c r="H13" s="72">
        <v>0</v>
      </c>
      <c r="I13" s="19">
        <f t="shared" si="0"/>
        <v>37</v>
      </c>
      <c r="J13" s="93" t="s">
        <v>234</v>
      </c>
      <c r="K13" s="72">
        <v>235</v>
      </c>
      <c r="L13" s="19">
        <f t="shared" si="1"/>
        <v>272</v>
      </c>
      <c r="M13" s="49">
        <v>8</v>
      </c>
    </row>
    <row r="14" spans="2:13" ht="12.75">
      <c r="B14" s="113" t="s">
        <v>237</v>
      </c>
      <c r="C14" s="89"/>
      <c r="D14" s="83" t="s">
        <v>53</v>
      </c>
      <c r="E14" s="33">
        <v>11.8</v>
      </c>
      <c r="F14" s="19">
        <v>5</v>
      </c>
      <c r="G14" s="157" t="s">
        <v>401</v>
      </c>
      <c r="H14" s="72">
        <v>0</v>
      </c>
      <c r="I14" s="19">
        <f t="shared" si="0"/>
        <v>5</v>
      </c>
      <c r="J14" s="93" t="s">
        <v>238</v>
      </c>
      <c r="K14" s="72">
        <v>216</v>
      </c>
      <c r="L14" s="19">
        <f t="shared" si="1"/>
        <v>221</v>
      </c>
      <c r="M14" s="49">
        <v>9</v>
      </c>
    </row>
    <row r="15" spans="2:13" ht="13.5" thickBot="1">
      <c r="B15" s="110" t="s">
        <v>235</v>
      </c>
      <c r="C15" s="111"/>
      <c r="D15" s="112" t="s">
        <v>53</v>
      </c>
      <c r="E15" s="51">
        <v>11.7</v>
      </c>
      <c r="F15" s="55">
        <v>21</v>
      </c>
      <c r="G15" s="158" t="s">
        <v>401</v>
      </c>
      <c r="H15" s="70">
        <v>0</v>
      </c>
      <c r="I15" s="55">
        <f t="shared" si="0"/>
        <v>21</v>
      </c>
      <c r="J15" s="179" t="s">
        <v>236</v>
      </c>
      <c r="K15" s="70">
        <v>0</v>
      </c>
      <c r="L15" s="55">
        <f t="shared" si="1"/>
        <v>21</v>
      </c>
      <c r="M15" s="52">
        <v>10</v>
      </c>
    </row>
    <row r="16" spans="1:12" ht="13.5" thickBot="1">
      <c r="A16" s="43" t="s">
        <v>13</v>
      </c>
      <c r="C16" s="86"/>
      <c r="E16" s="166">
        <v>60</v>
      </c>
      <c r="G16" s="165" t="s">
        <v>19</v>
      </c>
      <c r="H16" s="71"/>
      <c r="J16" s="167" t="s">
        <v>259</v>
      </c>
      <c r="K16" s="71"/>
      <c r="L16" s="108"/>
    </row>
    <row r="17" spans="1:13" ht="12.75">
      <c r="A17" s="44"/>
      <c r="B17" s="96" t="s">
        <v>88</v>
      </c>
      <c r="C17" s="109"/>
      <c r="D17" s="87" t="s">
        <v>37</v>
      </c>
      <c r="E17" s="47">
        <v>9.2</v>
      </c>
      <c r="F17" s="54">
        <v>538</v>
      </c>
      <c r="G17" s="156" t="s">
        <v>248</v>
      </c>
      <c r="H17" s="69">
        <v>641</v>
      </c>
      <c r="I17" s="54">
        <f aca="true" t="shared" si="2" ref="I17:I24">SUM(F17,H17)</f>
        <v>1179</v>
      </c>
      <c r="J17" s="156" t="s">
        <v>277</v>
      </c>
      <c r="K17" s="69">
        <v>686</v>
      </c>
      <c r="L17" s="54">
        <f aca="true" t="shared" si="3" ref="L17:L24">I17+K17</f>
        <v>1865</v>
      </c>
      <c r="M17" s="48">
        <v>1</v>
      </c>
    </row>
    <row r="18" spans="1:13" ht="12.75">
      <c r="A18" s="44"/>
      <c r="B18" s="113" t="s">
        <v>83</v>
      </c>
      <c r="C18" s="89"/>
      <c r="D18" s="83" t="s">
        <v>32</v>
      </c>
      <c r="E18" s="33">
        <v>9.3</v>
      </c>
      <c r="F18" s="19">
        <v>511</v>
      </c>
      <c r="G18" s="157" t="s">
        <v>256</v>
      </c>
      <c r="H18" s="72">
        <v>588</v>
      </c>
      <c r="I18" s="19">
        <f t="shared" si="2"/>
        <v>1099</v>
      </c>
      <c r="J18" s="157" t="s">
        <v>281</v>
      </c>
      <c r="K18" s="72">
        <v>694</v>
      </c>
      <c r="L18" s="19">
        <f t="shared" si="3"/>
        <v>1793</v>
      </c>
      <c r="M18" s="49">
        <v>2</v>
      </c>
    </row>
    <row r="19" spans="1:13" ht="12.75">
      <c r="A19" s="44"/>
      <c r="B19" s="113" t="s">
        <v>286</v>
      </c>
      <c r="C19" s="89"/>
      <c r="D19" s="83" t="s">
        <v>32</v>
      </c>
      <c r="E19" s="33">
        <v>9.7</v>
      </c>
      <c r="F19" s="19">
        <v>410</v>
      </c>
      <c r="G19" s="157" t="s">
        <v>246</v>
      </c>
      <c r="H19" s="72">
        <v>693</v>
      </c>
      <c r="I19" s="19">
        <f t="shared" si="2"/>
        <v>1103</v>
      </c>
      <c r="J19" s="157" t="s">
        <v>287</v>
      </c>
      <c r="K19" s="72">
        <v>605</v>
      </c>
      <c r="L19" s="19">
        <f t="shared" si="3"/>
        <v>1708</v>
      </c>
      <c r="M19" s="49">
        <v>3</v>
      </c>
    </row>
    <row r="20" spans="1:13" ht="12.75">
      <c r="A20" s="44"/>
      <c r="B20" s="113" t="s">
        <v>38</v>
      </c>
      <c r="C20" s="1"/>
      <c r="D20" s="83" t="s">
        <v>37</v>
      </c>
      <c r="E20" s="33">
        <v>9.1</v>
      </c>
      <c r="F20" s="19">
        <v>566</v>
      </c>
      <c r="G20" s="157" t="s">
        <v>395</v>
      </c>
      <c r="H20" s="72">
        <v>534</v>
      </c>
      <c r="I20" s="19">
        <f t="shared" si="2"/>
        <v>1100</v>
      </c>
      <c r="J20" s="157" t="s">
        <v>282</v>
      </c>
      <c r="K20" s="72">
        <v>567</v>
      </c>
      <c r="L20" s="19">
        <f t="shared" si="3"/>
        <v>1667</v>
      </c>
      <c r="M20" s="49">
        <v>4</v>
      </c>
    </row>
    <row r="21" spans="1:13" ht="12.75">
      <c r="A21" s="44"/>
      <c r="B21" s="113" t="s">
        <v>284</v>
      </c>
      <c r="C21" s="89"/>
      <c r="D21" s="83" t="s">
        <v>37</v>
      </c>
      <c r="E21" s="33">
        <v>9.8</v>
      </c>
      <c r="F21" s="19">
        <v>387</v>
      </c>
      <c r="G21" s="157" t="s">
        <v>395</v>
      </c>
      <c r="H21" s="72">
        <v>534</v>
      </c>
      <c r="I21" s="19">
        <f t="shared" si="2"/>
        <v>921</v>
      </c>
      <c r="J21" s="157" t="s">
        <v>285</v>
      </c>
      <c r="K21" s="72">
        <v>557</v>
      </c>
      <c r="L21" s="19">
        <f t="shared" si="3"/>
        <v>1478</v>
      </c>
      <c r="M21" s="49">
        <v>5</v>
      </c>
    </row>
    <row r="22" spans="2:13" ht="12.75">
      <c r="B22" s="113" t="s">
        <v>279</v>
      </c>
      <c r="C22" s="89"/>
      <c r="D22" s="83" t="s">
        <v>32</v>
      </c>
      <c r="E22" s="33">
        <v>10.4</v>
      </c>
      <c r="F22" s="19">
        <v>255</v>
      </c>
      <c r="G22" s="157" t="s">
        <v>250</v>
      </c>
      <c r="H22" s="72">
        <v>307</v>
      </c>
      <c r="I22" s="19">
        <f t="shared" si="2"/>
        <v>562</v>
      </c>
      <c r="J22" s="157" t="s">
        <v>280</v>
      </c>
      <c r="K22" s="72">
        <v>610</v>
      </c>
      <c r="L22" s="19">
        <f t="shared" si="3"/>
        <v>1172</v>
      </c>
      <c r="M22" s="49">
        <v>6</v>
      </c>
    </row>
    <row r="23" spans="2:13" ht="12.75">
      <c r="B23" s="113" t="s">
        <v>67</v>
      </c>
      <c r="C23" s="1"/>
      <c r="D23" s="83" t="s">
        <v>32</v>
      </c>
      <c r="E23" s="33">
        <v>10.5</v>
      </c>
      <c r="F23" s="19">
        <v>234</v>
      </c>
      <c r="G23" s="157" t="s">
        <v>252</v>
      </c>
      <c r="H23" s="72">
        <v>365</v>
      </c>
      <c r="I23" s="19">
        <f t="shared" si="2"/>
        <v>599</v>
      </c>
      <c r="J23" s="157" t="s">
        <v>283</v>
      </c>
      <c r="K23" s="72">
        <v>490</v>
      </c>
      <c r="L23" s="19">
        <f t="shared" si="3"/>
        <v>1089</v>
      </c>
      <c r="M23" s="49">
        <v>7</v>
      </c>
    </row>
    <row r="24" spans="2:13" ht="13.5" thickBot="1">
      <c r="B24" s="110" t="s">
        <v>68</v>
      </c>
      <c r="C24" s="53"/>
      <c r="D24" s="112" t="s">
        <v>37</v>
      </c>
      <c r="E24" s="51">
        <v>11.6</v>
      </c>
      <c r="F24" s="55">
        <v>37</v>
      </c>
      <c r="G24" s="158" t="s">
        <v>252</v>
      </c>
      <c r="H24" s="70">
        <v>365</v>
      </c>
      <c r="I24" s="55">
        <f t="shared" si="2"/>
        <v>402</v>
      </c>
      <c r="J24" s="158" t="s">
        <v>278</v>
      </c>
      <c r="K24" s="70">
        <v>617</v>
      </c>
      <c r="L24" s="55">
        <f t="shared" si="3"/>
        <v>1019</v>
      </c>
      <c r="M24" s="52">
        <v>8</v>
      </c>
    </row>
    <row r="25" spans="1:12" ht="13.5" thickBot="1">
      <c r="A25" s="43" t="s">
        <v>14</v>
      </c>
      <c r="C25" s="86"/>
      <c r="E25">
        <v>60</v>
      </c>
      <c r="G25" s="165" t="s">
        <v>19</v>
      </c>
      <c r="H25" s="71"/>
      <c r="J25" s="165" t="s">
        <v>259</v>
      </c>
      <c r="K25" s="71"/>
      <c r="L25" s="108"/>
    </row>
    <row r="26" spans="1:13" ht="12.75">
      <c r="A26" s="45"/>
      <c r="B26" s="96" t="s">
        <v>77</v>
      </c>
      <c r="C26" s="109"/>
      <c r="D26" s="87" t="s">
        <v>37</v>
      </c>
      <c r="E26" s="47">
        <v>8.3</v>
      </c>
      <c r="F26" s="54">
        <v>815</v>
      </c>
      <c r="G26" s="156" t="s">
        <v>396</v>
      </c>
      <c r="H26" s="69">
        <v>892</v>
      </c>
      <c r="I26" s="54">
        <f>SUM(F26,H26)</f>
        <v>1707</v>
      </c>
      <c r="J26" s="156" t="s">
        <v>271</v>
      </c>
      <c r="K26" s="69">
        <v>661</v>
      </c>
      <c r="L26" s="54">
        <f>I26+K26</f>
        <v>2368</v>
      </c>
      <c r="M26" s="48">
        <v>1</v>
      </c>
    </row>
    <row r="27" spans="1:13" ht="12.75">
      <c r="A27" s="45"/>
      <c r="B27" s="98" t="s">
        <v>274</v>
      </c>
      <c r="C27" s="99"/>
      <c r="D27" s="100"/>
      <c r="E27" s="94">
        <v>8.9</v>
      </c>
      <c r="F27" s="38">
        <v>623</v>
      </c>
      <c r="G27" s="164" t="s">
        <v>399</v>
      </c>
      <c r="H27" s="95">
        <v>844</v>
      </c>
      <c r="I27" s="19">
        <f>SUM(F27,H27)</f>
        <v>1467</v>
      </c>
      <c r="J27" s="164" t="s">
        <v>275</v>
      </c>
      <c r="K27" s="95">
        <v>760</v>
      </c>
      <c r="L27" s="19">
        <f>I27+K27</f>
        <v>2227</v>
      </c>
      <c r="M27" s="57">
        <v>2</v>
      </c>
    </row>
    <row r="28" spans="1:13" ht="12.75">
      <c r="A28" s="45"/>
      <c r="B28" s="98" t="s">
        <v>55</v>
      </c>
      <c r="C28" s="99"/>
      <c r="D28" s="100"/>
      <c r="E28" s="94">
        <v>8.5</v>
      </c>
      <c r="F28" s="38">
        <v>748</v>
      </c>
      <c r="G28" s="164" t="s">
        <v>397</v>
      </c>
      <c r="H28" s="95">
        <v>794</v>
      </c>
      <c r="I28" s="19">
        <f>SUM(F28,H28)</f>
        <v>1542</v>
      </c>
      <c r="J28" s="164" t="s">
        <v>272</v>
      </c>
      <c r="K28" s="95">
        <v>625</v>
      </c>
      <c r="L28" s="19">
        <f>I28+K28</f>
        <v>2167</v>
      </c>
      <c r="M28" s="57">
        <v>3</v>
      </c>
    </row>
    <row r="29" spans="1:13" ht="12.75">
      <c r="A29" s="45"/>
      <c r="B29" s="98" t="s">
        <v>76</v>
      </c>
      <c r="C29" s="97"/>
      <c r="D29" s="100"/>
      <c r="E29" s="94">
        <v>8.8</v>
      </c>
      <c r="F29" s="38">
        <v>653</v>
      </c>
      <c r="G29" s="164" t="s">
        <v>398</v>
      </c>
      <c r="H29" s="95">
        <v>693</v>
      </c>
      <c r="I29" s="19">
        <f>SUM(F29,H29)</f>
        <v>1346</v>
      </c>
      <c r="J29" s="164" t="s">
        <v>273</v>
      </c>
      <c r="K29" s="95">
        <v>724</v>
      </c>
      <c r="L29" s="19">
        <f>I29+K29</f>
        <v>2070</v>
      </c>
      <c r="M29" s="57">
        <v>4</v>
      </c>
    </row>
    <row r="30" spans="1:13" ht="12.75">
      <c r="A30" s="45"/>
      <c r="B30" s="98" t="s">
        <v>269</v>
      </c>
      <c r="C30" s="99"/>
      <c r="D30" s="100" t="s">
        <v>37</v>
      </c>
      <c r="E30" s="94">
        <v>10.8</v>
      </c>
      <c r="F30" s="38">
        <v>177</v>
      </c>
      <c r="G30" s="164" t="s">
        <v>250</v>
      </c>
      <c r="H30" s="95">
        <v>307</v>
      </c>
      <c r="I30" s="19">
        <f>SUM(F30,H30)</f>
        <v>484</v>
      </c>
      <c r="J30" s="164" t="s">
        <v>270</v>
      </c>
      <c r="K30" s="95">
        <v>0</v>
      </c>
      <c r="L30" s="19">
        <f>I30+K30</f>
        <v>484</v>
      </c>
      <c r="M30" s="57">
        <v>5</v>
      </c>
    </row>
    <row r="31" spans="1:13" ht="12.75">
      <c r="A31" s="45"/>
      <c r="B31" s="161"/>
      <c r="C31" s="140"/>
      <c r="D31" s="155"/>
      <c r="E31" s="141"/>
      <c r="F31" s="30"/>
      <c r="G31" s="32"/>
      <c r="H31" s="163"/>
      <c r="I31" s="30"/>
      <c r="J31" s="162"/>
      <c r="K31" s="163"/>
      <c r="L31" s="108"/>
      <c r="M31" s="130"/>
    </row>
    <row r="32" spans="1:12" ht="13.5" thickBot="1">
      <c r="A32" s="43" t="s">
        <v>15</v>
      </c>
      <c r="C32" s="86"/>
      <c r="E32">
        <v>60</v>
      </c>
      <c r="G32" s="165" t="s">
        <v>19</v>
      </c>
      <c r="H32" s="71"/>
      <c r="J32" s="77" t="s">
        <v>259</v>
      </c>
      <c r="K32" s="71"/>
      <c r="L32" s="108"/>
    </row>
    <row r="33" spans="2:13" ht="12.75">
      <c r="B33" s="96" t="s">
        <v>54</v>
      </c>
      <c r="C33" s="109"/>
      <c r="D33" s="87" t="s">
        <v>37</v>
      </c>
      <c r="E33" s="47" t="s">
        <v>258</v>
      </c>
      <c r="F33" s="54">
        <v>925</v>
      </c>
      <c r="G33" s="156" t="s">
        <v>400</v>
      </c>
      <c r="H33" s="69">
        <v>987</v>
      </c>
      <c r="I33" s="56">
        <f>SUM(F33,H33)</f>
        <v>1912</v>
      </c>
      <c r="J33" s="156" t="s">
        <v>260</v>
      </c>
      <c r="K33" s="69">
        <v>798</v>
      </c>
      <c r="L33" s="54">
        <f>I33+K33</f>
        <v>2710</v>
      </c>
      <c r="M33" s="48">
        <v>1</v>
      </c>
    </row>
    <row r="34" spans="2:13" ht="12.75">
      <c r="B34" s="113" t="s">
        <v>265</v>
      </c>
      <c r="C34" s="89"/>
      <c r="D34" s="83" t="s">
        <v>37</v>
      </c>
      <c r="E34" s="33">
        <v>8.4</v>
      </c>
      <c r="F34" s="19">
        <v>781</v>
      </c>
      <c r="G34" s="157" t="s">
        <v>399</v>
      </c>
      <c r="H34" s="72">
        <v>844</v>
      </c>
      <c r="I34" s="1">
        <f>SUM(F34,H34)</f>
        <v>1625</v>
      </c>
      <c r="J34" s="157" t="s">
        <v>266</v>
      </c>
      <c r="K34" s="72">
        <v>795</v>
      </c>
      <c r="L34" s="19">
        <f>I34+K34</f>
        <v>2420</v>
      </c>
      <c r="M34" s="49">
        <v>2</v>
      </c>
    </row>
    <row r="35" spans="2:13" ht="12.75">
      <c r="B35" s="113" t="s">
        <v>267</v>
      </c>
      <c r="C35" s="89"/>
      <c r="D35" s="83" t="s">
        <v>37</v>
      </c>
      <c r="E35" s="33">
        <v>8.2</v>
      </c>
      <c r="F35" s="19">
        <v>850</v>
      </c>
      <c r="G35" s="157" t="s">
        <v>248</v>
      </c>
      <c r="H35" s="72">
        <v>641</v>
      </c>
      <c r="I35" s="1">
        <f>SUM(F35,H35)</f>
        <v>1491</v>
      </c>
      <c r="J35" s="157" t="s">
        <v>268</v>
      </c>
      <c r="K35" s="72">
        <v>789</v>
      </c>
      <c r="L35" s="19">
        <f>I35+K35</f>
        <v>2280</v>
      </c>
      <c r="M35" s="49">
        <v>3</v>
      </c>
    </row>
    <row r="36" spans="2:13" ht="12.75">
      <c r="B36" s="113" t="s">
        <v>263</v>
      </c>
      <c r="C36" s="89"/>
      <c r="D36" s="83" t="s">
        <v>37</v>
      </c>
      <c r="E36" s="33">
        <v>8.6</v>
      </c>
      <c r="F36" s="19">
        <v>715</v>
      </c>
      <c r="G36" s="157" t="s">
        <v>398</v>
      </c>
      <c r="H36" s="72">
        <v>693</v>
      </c>
      <c r="I36" s="1">
        <f>SUM(F36,H36)</f>
        <v>1408</v>
      </c>
      <c r="J36" s="157" t="s">
        <v>264</v>
      </c>
      <c r="K36" s="72">
        <v>696</v>
      </c>
      <c r="L36" s="19">
        <f>I36+K36</f>
        <v>2104</v>
      </c>
      <c r="M36" s="49">
        <v>4</v>
      </c>
    </row>
    <row r="37" spans="2:13" ht="13.5" thickBot="1">
      <c r="B37" s="110" t="s">
        <v>261</v>
      </c>
      <c r="C37" s="111"/>
      <c r="D37" s="112" t="s">
        <v>37</v>
      </c>
      <c r="E37" s="51">
        <v>8.1</v>
      </c>
      <c r="F37" s="55">
        <v>888</v>
      </c>
      <c r="G37" s="158" t="s">
        <v>395</v>
      </c>
      <c r="H37" s="70">
        <v>534</v>
      </c>
      <c r="I37" s="53">
        <f>SUM(F37,H37)</f>
        <v>1422</v>
      </c>
      <c r="J37" s="158" t="s">
        <v>262</v>
      </c>
      <c r="K37" s="70">
        <v>560</v>
      </c>
      <c r="L37" s="55">
        <f>I37+K37</f>
        <v>1982</v>
      </c>
      <c r="M37" s="52">
        <v>5</v>
      </c>
    </row>
    <row r="39" spans="5:6" ht="12.75">
      <c r="E39" s="176"/>
      <c r="F39" s="177"/>
    </row>
    <row r="40" spans="5:6" ht="12.75">
      <c r="E40" s="176"/>
      <c r="F40" s="177"/>
    </row>
  </sheetData>
  <sheetProtection/>
  <mergeCells count="5">
    <mergeCell ref="E3:F3"/>
    <mergeCell ref="G3:H3"/>
    <mergeCell ref="J3:K3"/>
    <mergeCell ref="A1:M1"/>
    <mergeCell ref="A2:M2"/>
  </mergeCells>
  <printOptions/>
  <pageMargins left="0.35433070866141736" right="0.2362204724409449" top="0.984251968503937" bottom="0.984251968503937" header="0.5118110236220472" footer="0.5118110236220472"/>
  <pageSetup horizontalDpi="600" verticalDpi="600" orientation="landscape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22">
      <selection activeCell="O17" sqref="O17"/>
    </sheetView>
  </sheetViews>
  <sheetFormatPr defaultColWidth="9.140625" defaultRowHeight="12.75"/>
  <cols>
    <col min="1" max="1" width="5.7109375" style="0" customWidth="1"/>
    <col min="2" max="2" width="19.140625" style="0" bestFit="1" customWidth="1"/>
    <col min="3" max="3" width="10.140625" style="0" bestFit="1" customWidth="1"/>
    <col min="13" max="13" width="4.57421875" style="0" bestFit="1" customWidth="1"/>
  </cols>
  <sheetData>
    <row r="1" spans="1:13" ht="12.75">
      <c r="A1" s="183" t="s">
        <v>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3.5" thickBot="1">
      <c r="A2" s="185" t="s">
        <v>95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3.5" thickBot="1">
      <c r="A3" s="2"/>
      <c r="B3" s="3"/>
      <c r="C3" s="4"/>
      <c r="D3" s="3"/>
      <c r="E3" s="181" t="s">
        <v>0</v>
      </c>
      <c r="F3" s="182"/>
      <c r="G3" s="181" t="s">
        <v>1</v>
      </c>
      <c r="H3" s="182"/>
      <c r="I3" s="3" t="s">
        <v>2</v>
      </c>
      <c r="J3" s="181" t="s">
        <v>3</v>
      </c>
      <c r="K3" s="182"/>
      <c r="L3" s="3" t="s">
        <v>4</v>
      </c>
      <c r="M3" s="5"/>
    </row>
    <row r="4" spans="1:13" ht="13.5" thickBot="1">
      <c r="A4" s="2"/>
      <c r="B4" s="6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7" t="s">
        <v>8</v>
      </c>
      <c r="H4" s="8" t="s">
        <v>9</v>
      </c>
      <c r="I4" s="9" t="s">
        <v>10</v>
      </c>
      <c r="J4" s="7" t="s">
        <v>8</v>
      </c>
      <c r="K4" s="8" t="s">
        <v>9</v>
      </c>
      <c r="L4" s="6" t="s">
        <v>9</v>
      </c>
      <c r="M4" s="10" t="s">
        <v>11</v>
      </c>
    </row>
    <row r="5" spans="1:13" ht="13.5" thickBot="1">
      <c r="A5" s="20" t="s">
        <v>16</v>
      </c>
      <c r="B5" s="21"/>
      <c r="C5" s="26"/>
      <c r="D5" s="27"/>
      <c r="E5" s="22"/>
      <c r="F5" s="2"/>
      <c r="G5" s="22"/>
      <c r="H5" s="2"/>
      <c r="I5" s="25"/>
      <c r="J5" s="131"/>
      <c r="K5" s="125"/>
      <c r="L5" s="125"/>
      <c r="M5" s="125"/>
    </row>
    <row r="6" spans="2:13" ht="12.75">
      <c r="B6" s="102" t="s">
        <v>434</v>
      </c>
      <c r="C6" s="126" t="s">
        <v>435</v>
      </c>
      <c r="D6" s="103" t="s">
        <v>32</v>
      </c>
      <c r="E6" s="47">
        <v>10</v>
      </c>
      <c r="F6" s="46">
        <v>464</v>
      </c>
      <c r="G6" s="156" t="s">
        <v>436</v>
      </c>
      <c r="H6" s="46">
        <v>627</v>
      </c>
      <c r="I6" s="46">
        <f aca="true" t="shared" si="0" ref="I6:I24">SUM(F6,H6)</f>
        <v>1091</v>
      </c>
      <c r="J6" s="156" t="s">
        <v>437</v>
      </c>
      <c r="K6" s="46">
        <v>514</v>
      </c>
      <c r="L6" s="46">
        <f aca="true" t="shared" si="1" ref="L6:L24">SUM(F6,H6,K6)</f>
        <v>1605</v>
      </c>
      <c r="M6" s="48">
        <v>1</v>
      </c>
    </row>
    <row r="7" spans="2:13" ht="12.75">
      <c r="B7" s="105" t="s">
        <v>438</v>
      </c>
      <c r="C7" s="92"/>
      <c r="D7" s="90" t="s">
        <v>31</v>
      </c>
      <c r="E7" s="33">
        <v>10.7</v>
      </c>
      <c r="F7" s="17">
        <v>330</v>
      </c>
      <c r="G7" s="157" t="s">
        <v>188</v>
      </c>
      <c r="H7" s="17">
        <v>467</v>
      </c>
      <c r="I7" s="17">
        <f t="shared" si="0"/>
        <v>797</v>
      </c>
      <c r="J7" s="157" t="s">
        <v>439</v>
      </c>
      <c r="K7" s="17">
        <v>433</v>
      </c>
      <c r="L7" s="17">
        <f t="shared" si="1"/>
        <v>1230</v>
      </c>
      <c r="M7" s="49">
        <v>2</v>
      </c>
    </row>
    <row r="8" spans="2:13" ht="12.75">
      <c r="B8" s="105" t="s">
        <v>440</v>
      </c>
      <c r="C8" s="92" t="s">
        <v>441</v>
      </c>
      <c r="D8" s="90" t="s">
        <v>37</v>
      </c>
      <c r="E8" s="33">
        <v>10.7</v>
      </c>
      <c r="F8" s="17">
        <v>330</v>
      </c>
      <c r="G8" s="157" t="s">
        <v>442</v>
      </c>
      <c r="H8" s="17">
        <v>451</v>
      </c>
      <c r="I8" s="17">
        <f t="shared" si="0"/>
        <v>781</v>
      </c>
      <c r="J8" s="157" t="s">
        <v>443</v>
      </c>
      <c r="K8" s="17">
        <v>321</v>
      </c>
      <c r="L8" s="17">
        <f t="shared" si="1"/>
        <v>1102</v>
      </c>
      <c r="M8" s="49">
        <v>3</v>
      </c>
    </row>
    <row r="9" spans="2:13" ht="12.75">
      <c r="B9" s="105" t="s">
        <v>444</v>
      </c>
      <c r="C9" s="92"/>
      <c r="D9" s="90" t="s">
        <v>53</v>
      </c>
      <c r="E9" s="33">
        <v>11.2</v>
      </c>
      <c r="F9" s="17">
        <v>245</v>
      </c>
      <c r="G9" s="157" t="s">
        <v>445</v>
      </c>
      <c r="H9" s="17">
        <v>470</v>
      </c>
      <c r="I9" s="17">
        <f t="shared" si="0"/>
        <v>715</v>
      </c>
      <c r="J9" s="157" t="s">
        <v>446</v>
      </c>
      <c r="K9" s="17">
        <v>336</v>
      </c>
      <c r="L9" s="17">
        <f t="shared" si="1"/>
        <v>1051</v>
      </c>
      <c r="M9" s="49">
        <v>4</v>
      </c>
    </row>
    <row r="10" spans="2:13" ht="12.75">
      <c r="B10" s="105" t="s">
        <v>447</v>
      </c>
      <c r="C10" s="92" t="s">
        <v>448</v>
      </c>
      <c r="D10" s="90" t="s">
        <v>37</v>
      </c>
      <c r="E10" s="33">
        <v>10.9</v>
      </c>
      <c r="F10" s="17">
        <v>294</v>
      </c>
      <c r="G10" s="157" t="s">
        <v>449</v>
      </c>
      <c r="H10" s="17">
        <v>410</v>
      </c>
      <c r="I10" s="17">
        <f t="shared" si="0"/>
        <v>704</v>
      </c>
      <c r="J10" s="157" t="s">
        <v>450</v>
      </c>
      <c r="K10" s="17">
        <v>313</v>
      </c>
      <c r="L10" s="17">
        <f t="shared" si="1"/>
        <v>1017</v>
      </c>
      <c r="M10" s="49">
        <v>5</v>
      </c>
    </row>
    <row r="11" spans="2:13" ht="12.75">
      <c r="B11" s="105" t="s">
        <v>451</v>
      </c>
      <c r="C11" s="92" t="s">
        <v>452</v>
      </c>
      <c r="D11" s="90" t="s">
        <v>32</v>
      </c>
      <c r="E11" s="33">
        <v>11</v>
      </c>
      <c r="F11" s="17">
        <v>278</v>
      </c>
      <c r="G11" s="157" t="s">
        <v>453</v>
      </c>
      <c r="H11" s="17">
        <v>369</v>
      </c>
      <c r="I11" s="17">
        <f t="shared" si="0"/>
        <v>647</v>
      </c>
      <c r="J11" s="157" t="s">
        <v>454</v>
      </c>
      <c r="K11" s="17">
        <v>277</v>
      </c>
      <c r="L11" s="17">
        <f t="shared" si="1"/>
        <v>924</v>
      </c>
      <c r="M11" s="49">
        <v>6</v>
      </c>
    </row>
    <row r="12" spans="2:13" ht="12.75">
      <c r="B12" s="105" t="s">
        <v>455</v>
      </c>
      <c r="C12" s="92" t="s">
        <v>456</v>
      </c>
      <c r="D12" s="90" t="s">
        <v>37</v>
      </c>
      <c r="E12" s="33">
        <v>11.7</v>
      </c>
      <c r="F12" s="17">
        <v>168</v>
      </c>
      <c r="G12" s="157" t="s">
        <v>193</v>
      </c>
      <c r="H12" s="17">
        <v>359</v>
      </c>
      <c r="I12" s="17">
        <f t="shared" si="0"/>
        <v>527</v>
      </c>
      <c r="J12" s="157" t="s">
        <v>457</v>
      </c>
      <c r="K12" s="17">
        <v>356</v>
      </c>
      <c r="L12" s="17">
        <f t="shared" si="1"/>
        <v>883</v>
      </c>
      <c r="M12" s="49">
        <v>7</v>
      </c>
    </row>
    <row r="13" spans="2:13" ht="12.75">
      <c r="B13" s="105" t="s">
        <v>458</v>
      </c>
      <c r="C13" s="92"/>
      <c r="D13" s="90" t="s">
        <v>53</v>
      </c>
      <c r="E13" s="33">
        <v>11.2</v>
      </c>
      <c r="F13" s="17">
        <v>245</v>
      </c>
      <c r="G13" s="157" t="s">
        <v>208</v>
      </c>
      <c r="H13" s="17">
        <v>404</v>
      </c>
      <c r="I13" s="17">
        <f t="shared" si="0"/>
        <v>649</v>
      </c>
      <c r="J13" s="157" t="s">
        <v>459</v>
      </c>
      <c r="K13" s="17">
        <v>231</v>
      </c>
      <c r="L13" s="17">
        <f t="shared" si="1"/>
        <v>880</v>
      </c>
      <c r="M13" s="49">
        <v>8</v>
      </c>
    </row>
    <row r="14" spans="2:13" ht="12.75">
      <c r="B14" s="105" t="s">
        <v>460</v>
      </c>
      <c r="C14" s="92" t="s">
        <v>461</v>
      </c>
      <c r="D14" s="90" t="s">
        <v>37</v>
      </c>
      <c r="E14" s="33">
        <v>11.2</v>
      </c>
      <c r="F14" s="17">
        <v>245</v>
      </c>
      <c r="G14" s="157" t="s">
        <v>462</v>
      </c>
      <c r="H14" s="17">
        <v>391</v>
      </c>
      <c r="I14" s="17">
        <f t="shared" si="0"/>
        <v>636</v>
      </c>
      <c r="J14" s="157" t="s">
        <v>463</v>
      </c>
      <c r="K14" s="17">
        <v>189</v>
      </c>
      <c r="L14" s="17">
        <f t="shared" si="1"/>
        <v>825</v>
      </c>
      <c r="M14" s="49">
        <v>9</v>
      </c>
    </row>
    <row r="15" spans="2:13" ht="12.75">
      <c r="B15" s="105" t="s">
        <v>464</v>
      </c>
      <c r="C15" s="24" t="s">
        <v>465</v>
      </c>
      <c r="D15" s="90" t="s">
        <v>37</v>
      </c>
      <c r="E15" s="33">
        <v>11.7</v>
      </c>
      <c r="F15" s="17">
        <v>168</v>
      </c>
      <c r="G15" s="157" t="s">
        <v>466</v>
      </c>
      <c r="H15" s="17">
        <v>436</v>
      </c>
      <c r="I15" s="17">
        <f t="shared" si="0"/>
        <v>604</v>
      </c>
      <c r="J15" s="157" t="s">
        <v>467</v>
      </c>
      <c r="K15" s="17">
        <v>219</v>
      </c>
      <c r="L15" s="17">
        <f t="shared" si="1"/>
        <v>823</v>
      </c>
      <c r="M15" s="49">
        <v>10</v>
      </c>
    </row>
    <row r="16" spans="2:13" ht="12.75">
      <c r="B16" s="105" t="s">
        <v>468</v>
      </c>
      <c r="C16" s="92" t="s">
        <v>469</v>
      </c>
      <c r="D16" s="90" t="s">
        <v>37</v>
      </c>
      <c r="E16" s="33">
        <v>11.7</v>
      </c>
      <c r="F16" s="17">
        <v>168</v>
      </c>
      <c r="G16" s="157" t="s">
        <v>470</v>
      </c>
      <c r="H16" s="17">
        <v>272</v>
      </c>
      <c r="I16" s="17">
        <f t="shared" si="0"/>
        <v>440</v>
      </c>
      <c r="J16" s="157" t="s">
        <v>471</v>
      </c>
      <c r="K16" s="17">
        <v>396</v>
      </c>
      <c r="L16" s="17">
        <f t="shared" si="1"/>
        <v>836</v>
      </c>
      <c r="M16" s="49">
        <v>11</v>
      </c>
    </row>
    <row r="17" spans="2:13" ht="12.75">
      <c r="B17" s="105" t="s">
        <v>472</v>
      </c>
      <c r="C17" s="92" t="s">
        <v>473</v>
      </c>
      <c r="D17" s="90" t="s">
        <v>32</v>
      </c>
      <c r="E17" s="33">
        <v>11.4</v>
      </c>
      <c r="F17" s="17">
        <v>212</v>
      </c>
      <c r="G17" s="157" t="s">
        <v>474</v>
      </c>
      <c r="H17" s="17">
        <v>439</v>
      </c>
      <c r="I17" s="17">
        <f t="shared" si="0"/>
        <v>651</v>
      </c>
      <c r="J17" s="157" t="s">
        <v>475</v>
      </c>
      <c r="K17" s="17">
        <v>150</v>
      </c>
      <c r="L17" s="17">
        <f t="shared" si="1"/>
        <v>801</v>
      </c>
      <c r="M17" s="49">
        <v>12</v>
      </c>
    </row>
    <row r="18" spans="2:13" ht="12.75">
      <c r="B18" s="105" t="s">
        <v>481</v>
      </c>
      <c r="C18" s="92" t="s">
        <v>482</v>
      </c>
      <c r="D18" s="90" t="s">
        <v>37</v>
      </c>
      <c r="E18" s="33">
        <v>11.3</v>
      </c>
      <c r="F18" s="17">
        <v>229</v>
      </c>
      <c r="G18" s="157" t="s">
        <v>201</v>
      </c>
      <c r="H18" s="17">
        <v>542</v>
      </c>
      <c r="I18" s="17">
        <f>SUM(F18,H18)</f>
        <v>771</v>
      </c>
      <c r="J18" s="157" t="s">
        <v>483</v>
      </c>
      <c r="K18" s="17">
        <v>29</v>
      </c>
      <c r="L18" s="17">
        <f>SUM(F18,H18,K18)</f>
        <v>800</v>
      </c>
      <c r="M18" s="49">
        <v>13</v>
      </c>
    </row>
    <row r="19" spans="2:13" ht="12.75">
      <c r="B19" s="105" t="s">
        <v>476</v>
      </c>
      <c r="C19" s="92"/>
      <c r="D19" s="90"/>
      <c r="E19" s="33">
        <v>11.6</v>
      </c>
      <c r="F19" s="17">
        <v>181</v>
      </c>
      <c r="G19" s="157" t="s">
        <v>366</v>
      </c>
      <c r="H19" s="17">
        <v>414</v>
      </c>
      <c r="I19" s="17">
        <f t="shared" si="0"/>
        <v>595</v>
      </c>
      <c r="J19" s="157" t="s">
        <v>477</v>
      </c>
      <c r="K19" s="17">
        <v>147</v>
      </c>
      <c r="L19" s="17">
        <f t="shared" si="1"/>
        <v>742</v>
      </c>
      <c r="M19" s="49">
        <v>14</v>
      </c>
    </row>
    <row r="20" spans="2:13" ht="12.75">
      <c r="B20" s="105" t="s">
        <v>478</v>
      </c>
      <c r="C20" s="92" t="s">
        <v>479</v>
      </c>
      <c r="D20" s="90" t="s">
        <v>32</v>
      </c>
      <c r="E20" s="33">
        <v>11.4</v>
      </c>
      <c r="F20" s="17">
        <v>212</v>
      </c>
      <c r="G20" s="157" t="s">
        <v>462</v>
      </c>
      <c r="H20" s="17">
        <v>391</v>
      </c>
      <c r="I20" s="17">
        <f t="shared" si="0"/>
        <v>603</v>
      </c>
      <c r="J20" s="157" t="s">
        <v>480</v>
      </c>
      <c r="K20" s="17">
        <v>117</v>
      </c>
      <c r="L20" s="17">
        <f t="shared" si="1"/>
        <v>720</v>
      </c>
      <c r="M20" s="49">
        <v>15</v>
      </c>
    </row>
    <row r="21" spans="2:13" ht="12.75">
      <c r="B21" s="105" t="s">
        <v>484</v>
      </c>
      <c r="C21" s="92" t="s">
        <v>485</v>
      </c>
      <c r="D21" s="90" t="s">
        <v>37</v>
      </c>
      <c r="E21" s="33">
        <v>11.9</v>
      </c>
      <c r="F21" s="17">
        <v>0</v>
      </c>
      <c r="G21" s="157" t="s">
        <v>288</v>
      </c>
      <c r="H21" s="17">
        <v>356</v>
      </c>
      <c r="I21" s="17">
        <f t="shared" si="0"/>
        <v>356</v>
      </c>
      <c r="J21" s="157" t="s">
        <v>486</v>
      </c>
      <c r="K21" s="17">
        <v>317</v>
      </c>
      <c r="L21" s="17">
        <f t="shared" si="1"/>
        <v>673</v>
      </c>
      <c r="M21" s="49">
        <v>16</v>
      </c>
    </row>
    <row r="22" spans="2:13" ht="12.75">
      <c r="B22" s="105" t="s">
        <v>487</v>
      </c>
      <c r="C22" s="92" t="s">
        <v>488</v>
      </c>
      <c r="D22" s="90" t="s">
        <v>32</v>
      </c>
      <c r="E22" s="33">
        <v>12.1</v>
      </c>
      <c r="F22" s="17">
        <v>0</v>
      </c>
      <c r="G22" s="157" t="s">
        <v>489</v>
      </c>
      <c r="H22" s="17">
        <v>417</v>
      </c>
      <c r="I22" s="17">
        <f t="shared" si="0"/>
        <v>417</v>
      </c>
      <c r="J22" s="157" t="s">
        <v>490</v>
      </c>
      <c r="K22" s="17">
        <v>187</v>
      </c>
      <c r="L22" s="17">
        <f t="shared" si="1"/>
        <v>604</v>
      </c>
      <c r="M22" s="49">
        <v>17</v>
      </c>
    </row>
    <row r="23" spans="2:13" ht="12.75">
      <c r="B23" s="105" t="s">
        <v>491</v>
      </c>
      <c r="C23" s="92"/>
      <c r="D23" s="90" t="s">
        <v>53</v>
      </c>
      <c r="E23" s="33">
        <v>12.2</v>
      </c>
      <c r="F23" s="17">
        <v>0</v>
      </c>
      <c r="G23" s="157" t="s">
        <v>492</v>
      </c>
      <c r="H23" s="17">
        <v>326</v>
      </c>
      <c r="I23" s="17">
        <f t="shared" si="0"/>
        <v>326</v>
      </c>
      <c r="J23" s="157" t="s">
        <v>493</v>
      </c>
      <c r="K23" s="17">
        <v>214</v>
      </c>
      <c r="L23" s="17">
        <f t="shared" si="1"/>
        <v>540</v>
      </c>
      <c r="M23" s="49">
        <v>18</v>
      </c>
    </row>
    <row r="24" spans="2:13" ht="13.5" thickBot="1">
      <c r="B24" s="106" t="s">
        <v>494</v>
      </c>
      <c r="C24" s="180" t="s">
        <v>495</v>
      </c>
      <c r="D24" s="107" t="s">
        <v>32</v>
      </c>
      <c r="E24" s="51">
        <v>12</v>
      </c>
      <c r="F24" s="50">
        <v>0</v>
      </c>
      <c r="G24" s="158" t="s">
        <v>496</v>
      </c>
      <c r="H24" s="50">
        <v>423</v>
      </c>
      <c r="I24" s="50">
        <f t="shared" si="0"/>
        <v>423</v>
      </c>
      <c r="J24" s="158" t="s">
        <v>497</v>
      </c>
      <c r="K24" s="50">
        <v>23</v>
      </c>
      <c r="L24" s="50">
        <f t="shared" si="1"/>
        <v>446</v>
      </c>
      <c r="M24" s="52">
        <v>19</v>
      </c>
    </row>
    <row r="25" spans="1:13" ht="13.5" thickBot="1">
      <c r="A25" s="20" t="s">
        <v>17</v>
      </c>
      <c r="C25" s="86"/>
      <c r="E25" s="168" t="s">
        <v>0</v>
      </c>
      <c r="F25" s="12"/>
      <c r="G25" s="32" t="s">
        <v>1</v>
      </c>
      <c r="H25" s="2"/>
      <c r="I25" s="2"/>
      <c r="J25" s="32" t="s">
        <v>498</v>
      </c>
      <c r="K25" s="2"/>
      <c r="L25" s="2"/>
      <c r="M25" s="130"/>
    </row>
    <row r="26" spans="2:13" ht="12.75">
      <c r="B26" s="85" t="s">
        <v>62</v>
      </c>
      <c r="C26" s="126"/>
      <c r="D26" s="87" t="s">
        <v>31</v>
      </c>
      <c r="E26" s="47">
        <v>8.9</v>
      </c>
      <c r="F26" s="46">
        <v>729</v>
      </c>
      <c r="G26" s="156" t="s">
        <v>353</v>
      </c>
      <c r="H26" s="46">
        <v>632</v>
      </c>
      <c r="I26" s="46">
        <f aca="true" t="shared" si="2" ref="I26:I35">SUM(F26,H26)</f>
        <v>1361</v>
      </c>
      <c r="J26" s="156" t="s">
        <v>354</v>
      </c>
      <c r="K26" s="46">
        <v>410</v>
      </c>
      <c r="L26" s="46">
        <f aca="true" t="shared" si="3" ref="L26:L35">SUM(F26,H26,K26)</f>
        <v>1771</v>
      </c>
      <c r="M26" s="48">
        <v>1</v>
      </c>
    </row>
    <row r="27" spans="2:13" ht="12.75">
      <c r="B27" s="88" t="s">
        <v>355</v>
      </c>
      <c r="C27" s="24"/>
      <c r="D27" s="83" t="s">
        <v>32</v>
      </c>
      <c r="E27" s="33">
        <v>9.3</v>
      </c>
      <c r="F27" s="17">
        <v>624</v>
      </c>
      <c r="G27" s="157" t="s">
        <v>191</v>
      </c>
      <c r="H27" s="17">
        <v>554</v>
      </c>
      <c r="I27" s="23">
        <f t="shared" si="2"/>
        <v>1178</v>
      </c>
      <c r="J27" s="157" t="s">
        <v>356</v>
      </c>
      <c r="K27" s="17">
        <v>522</v>
      </c>
      <c r="L27" s="23">
        <f t="shared" si="3"/>
        <v>1700</v>
      </c>
      <c r="M27" s="49">
        <v>2</v>
      </c>
    </row>
    <row r="28" spans="2:13" ht="12.75">
      <c r="B28" s="88" t="s">
        <v>63</v>
      </c>
      <c r="C28" s="92"/>
      <c r="D28" s="83" t="s">
        <v>37</v>
      </c>
      <c r="E28" s="33">
        <v>9.4</v>
      </c>
      <c r="F28" s="17">
        <v>599</v>
      </c>
      <c r="G28" s="157" t="s">
        <v>357</v>
      </c>
      <c r="H28" s="17">
        <v>615</v>
      </c>
      <c r="I28" s="23">
        <f t="shared" si="2"/>
        <v>1214</v>
      </c>
      <c r="J28" s="157" t="s">
        <v>358</v>
      </c>
      <c r="K28" s="17">
        <v>481</v>
      </c>
      <c r="L28" s="23">
        <f t="shared" si="3"/>
        <v>1695</v>
      </c>
      <c r="M28" s="49">
        <v>3</v>
      </c>
    </row>
    <row r="29" spans="2:13" ht="12.75">
      <c r="B29" s="88" t="s">
        <v>66</v>
      </c>
      <c r="C29" s="92"/>
      <c r="D29" s="83" t="s">
        <v>31</v>
      </c>
      <c r="E29" s="33">
        <v>10.8</v>
      </c>
      <c r="F29" s="17">
        <v>311</v>
      </c>
      <c r="G29" s="157" t="s">
        <v>191</v>
      </c>
      <c r="H29" s="17">
        <v>554</v>
      </c>
      <c r="I29" s="23">
        <f t="shared" si="2"/>
        <v>865</v>
      </c>
      <c r="J29" s="157" t="s">
        <v>371</v>
      </c>
      <c r="K29" s="17">
        <v>633</v>
      </c>
      <c r="L29" s="23">
        <f t="shared" si="3"/>
        <v>1498</v>
      </c>
      <c r="M29" s="57">
        <v>4</v>
      </c>
    </row>
    <row r="30" spans="2:13" ht="12.75">
      <c r="B30" s="88" t="s">
        <v>368</v>
      </c>
      <c r="C30" s="92"/>
      <c r="D30" s="83" t="s">
        <v>32</v>
      </c>
      <c r="E30" s="33">
        <v>10.7</v>
      </c>
      <c r="F30" s="17">
        <v>330</v>
      </c>
      <c r="G30" s="157" t="s">
        <v>369</v>
      </c>
      <c r="H30" s="17">
        <v>401</v>
      </c>
      <c r="I30" s="23">
        <f t="shared" si="2"/>
        <v>731</v>
      </c>
      <c r="J30" s="157" t="s">
        <v>370</v>
      </c>
      <c r="K30" s="17">
        <v>616</v>
      </c>
      <c r="L30" s="23">
        <f t="shared" si="3"/>
        <v>1347</v>
      </c>
      <c r="M30" s="49">
        <v>5</v>
      </c>
    </row>
    <row r="31" spans="2:13" ht="12.75">
      <c r="B31" s="88" t="s">
        <v>72</v>
      </c>
      <c r="C31" s="24"/>
      <c r="D31" s="83" t="s">
        <v>37</v>
      </c>
      <c r="E31" s="33">
        <v>10.2</v>
      </c>
      <c r="F31" s="17">
        <v>423</v>
      </c>
      <c r="G31" s="157" t="s">
        <v>183</v>
      </c>
      <c r="H31" s="17">
        <v>420</v>
      </c>
      <c r="I31" s="23">
        <f t="shared" si="2"/>
        <v>843</v>
      </c>
      <c r="J31" s="157" t="s">
        <v>362</v>
      </c>
      <c r="K31" s="17">
        <v>492</v>
      </c>
      <c r="L31" s="23">
        <f t="shared" si="3"/>
        <v>1335</v>
      </c>
      <c r="M31" s="49">
        <v>6</v>
      </c>
    </row>
    <row r="32" spans="2:13" ht="12.75">
      <c r="B32" s="88" t="s">
        <v>363</v>
      </c>
      <c r="C32" s="24"/>
      <c r="D32" s="83" t="s">
        <v>32</v>
      </c>
      <c r="E32" s="33">
        <v>10.2</v>
      </c>
      <c r="F32" s="17">
        <v>423</v>
      </c>
      <c r="G32" s="157" t="s">
        <v>364</v>
      </c>
      <c r="H32" s="17">
        <v>506</v>
      </c>
      <c r="I32" s="23">
        <f t="shared" si="2"/>
        <v>929</v>
      </c>
      <c r="J32" s="157" t="s">
        <v>365</v>
      </c>
      <c r="K32" s="17">
        <v>395</v>
      </c>
      <c r="L32" s="23">
        <f t="shared" si="3"/>
        <v>1324</v>
      </c>
      <c r="M32" s="57">
        <v>7</v>
      </c>
    </row>
    <row r="33" spans="2:13" ht="12.75">
      <c r="B33" s="88" t="s">
        <v>71</v>
      </c>
      <c r="C33" s="92"/>
      <c r="D33" s="83" t="s">
        <v>37</v>
      </c>
      <c r="E33" s="33">
        <v>10.3</v>
      </c>
      <c r="F33" s="17">
        <v>404</v>
      </c>
      <c r="G33" s="157" t="s">
        <v>366</v>
      </c>
      <c r="H33" s="17">
        <v>414</v>
      </c>
      <c r="I33" s="23">
        <f t="shared" si="2"/>
        <v>818</v>
      </c>
      <c r="J33" s="157" t="s">
        <v>367</v>
      </c>
      <c r="K33" s="17">
        <v>492</v>
      </c>
      <c r="L33" s="23">
        <f t="shared" si="3"/>
        <v>1310</v>
      </c>
      <c r="M33" s="49">
        <v>8</v>
      </c>
    </row>
    <row r="34" spans="2:13" ht="12.75">
      <c r="B34" s="88" t="s">
        <v>73</v>
      </c>
      <c r="C34" s="92"/>
      <c r="D34" s="83" t="s">
        <v>37</v>
      </c>
      <c r="E34" s="33">
        <v>10.1</v>
      </c>
      <c r="F34" s="17">
        <v>443</v>
      </c>
      <c r="G34" s="157" t="s">
        <v>288</v>
      </c>
      <c r="H34" s="17">
        <v>356</v>
      </c>
      <c r="I34" s="23">
        <f t="shared" si="2"/>
        <v>799</v>
      </c>
      <c r="J34" s="157" t="s">
        <v>361</v>
      </c>
      <c r="K34" s="17">
        <v>400</v>
      </c>
      <c r="L34" s="23">
        <f t="shared" si="3"/>
        <v>1199</v>
      </c>
      <c r="M34" s="49">
        <v>9</v>
      </c>
    </row>
    <row r="35" spans="2:13" ht="12.75">
      <c r="B35" s="88" t="s">
        <v>46</v>
      </c>
      <c r="C35" s="92"/>
      <c r="D35" s="83" t="s">
        <v>32</v>
      </c>
      <c r="E35" s="33">
        <v>10</v>
      </c>
      <c r="F35" s="17">
        <v>464</v>
      </c>
      <c r="G35" s="157" t="s">
        <v>359</v>
      </c>
      <c r="H35" s="17">
        <v>343</v>
      </c>
      <c r="I35" s="23">
        <f t="shared" si="2"/>
        <v>807</v>
      </c>
      <c r="J35" s="157" t="s">
        <v>360</v>
      </c>
      <c r="K35" s="17">
        <v>334</v>
      </c>
      <c r="L35" s="23">
        <f t="shared" si="3"/>
        <v>1141</v>
      </c>
      <c r="M35" s="57">
        <v>10</v>
      </c>
    </row>
    <row r="36" spans="2:13" ht="12.75">
      <c r="B36" s="153"/>
      <c r="C36" s="175"/>
      <c r="D36" s="155"/>
      <c r="E36" s="141"/>
      <c r="F36" s="2"/>
      <c r="G36" s="32"/>
      <c r="H36" s="2"/>
      <c r="I36" s="2"/>
      <c r="J36" s="32"/>
      <c r="K36" s="2"/>
      <c r="L36" s="25"/>
      <c r="M36" s="130"/>
    </row>
    <row r="37" spans="1:13" ht="13.5" thickBot="1">
      <c r="A37" s="20" t="s">
        <v>18</v>
      </c>
      <c r="B37" s="21"/>
      <c r="C37" s="91"/>
      <c r="D37" s="155" t="s">
        <v>7</v>
      </c>
      <c r="E37" s="141" t="s">
        <v>499</v>
      </c>
      <c r="F37" s="2"/>
      <c r="G37" s="32" t="s">
        <v>1</v>
      </c>
      <c r="H37" s="2"/>
      <c r="I37" s="2"/>
      <c r="J37" s="32" t="s">
        <v>259</v>
      </c>
      <c r="K37" s="2"/>
      <c r="L37" s="25"/>
      <c r="M37" s="130"/>
    </row>
    <row r="38" spans="2:13" ht="12.75">
      <c r="B38" s="85" t="s">
        <v>311</v>
      </c>
      <c r="C38" s="126"/>
      <c r="D38" s="87" t="s">
        <v>37</v>
      </c>
      <c r="E38" s="47">
        <v>9</v>
      </c>
      <c r="F38" s="46">
        <v>701</v>
      </c>
      <c r="G38" s="156" t="s">
        <v>312</v>
      </c>
      <c r="H38" s="46">
        <v>784</v>
      </c>
      <c r="I38" s="46">
        <f aca="true" t="shared" si="4" ref="I38:I43">SUM(F38,H38)</f>
        <v>1485</v>
      </c>
      <c r="J38" s="156" t="s">
        <v>313</v>
      </c>
      <c r="K38" s="46">
        <v>686</v>
      </c>
      <c r="L38" s="46">
        <f aca="true" t="shared" si="5" ref="L38:L43">SUM(F38,H38,K38)</f>
        <v>2171</v>
      </c>
      <c r="M38" s="48">
        <v>1</v>
      </c>
    </row>
    <row r="39" spans="2:13" ht="12.75">
      <c r="B39" s="88" t="s">
        <v>51</v>
      </c>
      <c r="C39" s="92"/>
      <c r="D39" s="83" t="s">
        <v>32</v>
      </c>
      <c r="E39" s="33">
        <v>9</v>
      </c>
      <c r="F39" s="17">
        <v>701</v>
      </c>
      <c r="G39" s="157" t="s">
        <v>178</v>
      </c>
      <c r="H39" s="17">
        <v>658</v>
      </c>
      <c r="I39" s="17">
        <f t="shared" si="4"/>
        <v>1359</v>
      </c>
      <c r="J39" s="157" t="s">
        <v>314</v>
      </c>
      <c r="K39" s="17">
        <v>771</v>
      </c>
      <c r="L39" s="17">
        <f t="shared" si="5"/>
        <v>2130</v>
      </c>
      <c r="M39" s="49">
        <v>2</v>
      </c>
    </row>
    <row r="40" spans="2:13" ht="12.75">
      <c r="B40" s="88" t="s">
        <v>50</v>
      </c>
      <c r="C40" s="24"/>
      <c r="D40" s="83" t="s">
        <v>37</v>
      </c>
      <c r="E40" s="33">
        <v>9.6</v>
      </c>
      <c r="F40" s="17">
        <v>552</v>
      </c>
      <c r="G40" s="157" t="s">
        <v>315</v>
      </c>
      <c r="H40" s="17">
        <v>738</v>
      </c>
      <c r="I40" s="17">
        <f t="shared" si="4"/>
        <v>1290</v>
      </c>
      <c r="J40" s="157" t="s">
        <v>316</v>
      </c>
      <c r="K40" s="17">
        <v>718</v>
      </c>
      <c r="L40" s="17">
        <f t="shared" si="5"/>
        <v>2008</v>
      </c>
      <c r="M40" s="49">
        <v>3</v>
      </c>
    </row>
    <row r="41" spans="2:13" ht="12.75">
      <c r="B41" s="105" t="s">
        <v>49</v>
      </c>
      <c r="C41" s="24"/>
      <c r="D41" s="90" t="s">
        <v>32</v>
      </c>
      <c r="E41" s="33">
        <v>9.8</v>
      </c>
      <c r="F41" s="17">
        <v>506</v>
      </c>
      <c r="G41" s="157" t="s">
        <v>183</v>
      </c>
      <c r="H41" s="17">
        <v>661</v>
      </c>
      <c r="I41" s="17">
        <f t="shared" si="4"/>
        <v>1167</v>
      </c>
      <c r="J41" s="157" t="s">
        <v>316</v>
      </c>
      <c r="K41" s="17">
        <v>718</v>
      </c>
      <c r="L41" s="17">
        <f t="shared" si="5"/>
        <v>1885</v>
      </c>
      <c r="M41" s="49">
        <v>4</v>
      </c>
    </row>
    <row r="42" spans="2:13" ht="12.75">
      <c r="B42" s="88" t="s">
        <v>48</v>
      </c>
      <c r="C42" s="92"/>
      <c r="D42" s="83" t="s">
        <v>32</v>
      </c>
      <c r="E42" s="33">
        <v>9.8</v>
      </c>
      <c r="F42" s="17">
        <v>506</v>
      </c>
      <c r="G42" s="157" t="s">
        <v>317</v>
      </c>
      <c r="H42" s="17">
        <v>581</v>
      </c>
      <c r="I42" s="17">
        <f t="shared" si="4"/>
        <v>1087</v>
      </c>
      <c r="J42" s="157" t="s">
        <v>318</v>
      </c>
      <c r="K42" s="17">
        <v>697</v>
      </c>
      <c r="L42" s="17">
        <f t="shared" si="5"/>
        <v>1784</v>
      </c>
      <c r="M42" s="49">
        <v>5</v>
      </c>
    </row>
    <row r="43" spans="2:13" ht="12.75">
      <c r="B43" s="88" t="s">
        <v>65</v>
      </c>
      <c r="C43" s="24"/>
      <c r="D43" s="83" t="s">
        <v>37</v>
      </c>
      <c r="E43" s="33">
        <v>10.2</v>
      </c>
      <c r="F43" s="17">
        <v>423</v>
      </c>
      <c r="G43" s="157" t="s">
        <v>319</v>
      </c>
      <c r="H43" s="17">
        <v>524</v>
      </c>
      <c r="I43" s="17">
        <f t="shared" si="4"/>
        <v>947</v>
      </c>
      <c r="J43" s="157" t="s">
        <v>320</v>
      </c>
      <c r="K43" s="17">
        <v>718</v>
      </c>
      <c r="L43" s="17">
        <f t="shared" si="5"/>
        <v>1665</v>
      </c>
      <c r="M43" s="49">
        <v>6</v>
      </c>
    </row>
    <row r="44" spans="1:13" ht="13.5" thickBot="1">
      <c r="A44" s="20" t="s">
        <v>254</v>
      </c>
      <c r="B44" s="21"/>
      <c r="C44" s="91"/>
      <c r="D44" s="2"/>
      <c r="E44" s="31" t="s">
        <v>499</v>
      </c>
      <c r="F44" s="2"/>
      <c r="G44" s="32" t="s">
        <v>1</v>
      </c>
      <c r="H44" s="2"/>
      <c r="I44" s="2"/>
      <c r="J44" s="31" t="s">
        <v>259</v>
      </c>
      <c r="K44" s="2"/>
      <c r="L44" s="25"/>
      <c r="M44" s="130"/>
    </row>
    <row r="45" spans="2:13" ht="12.75">
      <c r="B45" s="85" t="s">
        <v>276</v>
      </c>
      <c r="C45" s="126"/>
      <c r="D45" s="87" t="s">
        <v>37</v>
      </c>
      <c r="E45" s="127">
        <v>8.3</v>
      </c>
      <c r="F45" s="46">
        <v>907</v>
      </c>
      <c r="G45" s="156" t="s">
        <v>303</v>
      </c>
      <c r="H45" s="46">
        <v>1022</v>
      </c>
      <c r="I45" s="46">
        <f>SUM(F45,H45)</f>
        <v>1929</v>
      </c>
      <c r="J45" s="156" t="s">
        <v>304</v>
      </c>
      <c r="K45" s="46">
        <v>827</v>
      </c>
      <c r="L45" s="46">
        <f>SUM(F45,H45,K45)</f>
        <v>2756</v>
      </c>
      <c r="M45" s="48">
        <v>1</v>
      </c>
    </row>
    <row r="46" spans="2:13" ht="12.75">
      <c r="B46" s="88" t="s">
        <v>305</v>
      </c>
      <c r="C46" s="92"/>
      <c r="D46" s="83" t="s">
        <v>37</v>
      </c>
      <c r="E46" s="39">
        <v>8.6</v>
      </c>
      <c r="F46" s="17">
        <v>814</v>
      </c>
      <c r="G46" s="157" t="s">
        <v>306</v>
      </c>
      <c r="H46" s="17">
        <v>724</v>
      </c>
      <c r="I46" s="17">
        <f>SUM(F46,H46)</f>
        <v>1538</v>
      </c>
      <c r="J46" s="157" t="s">
        <v>307</v>
      </c>
      <c r="K46" s="17">
        <v>32</v>
      </c>
      <c r="L46" s="17">
        <f>SUM(F46,H46,K46)</f>
        <v>1570</v>
      </c>
      <c r="M46" s="49">
        <v>2</v>
      </c>
    </row>
  </sheetData>
  <sheetProtection/>
  <mergeCells count="5">
    <mergeCell ref="E3:F3"/>
    <mergeCell ref="G3:H3"/>
    <mergeCell ref="J3:K3"/>
    <mergeCell ref="A1:M1"/>
    <mergeCell ref="A2:M2"/>
  </mergeCells>
  <printOptions/>
  <pageMargins left="0.75" right="0.75" top="0.63" bottom="0.71" header="0.23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6.421875" style="0" customWidth="1"/>
    <col min="2" max="2" width="19.140625" style="0" bestFit="1" customWidth="1"/>
    <col min="3" max="3" width="10.140625" style="0" bestFit="1" customWidth="1"/>
    <col min="13" max="13" width="4.57421875" style="0" bestFit="1" customWidth="1"/>
  </cols>
  <sheetData>
    <row r="1" spans="1:13" ht="12.75">
      <c r="A1" s="183" t="s">
        <v>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3.5" thickBot="1">
      <c r="A2" s="185" t="s">
        <v>95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3.5" thickBot="1">
      <c r="A3" s="2"/>
      <c r="B3" s="3"/>
      <c r="C3" s="4"/>
      <c r="D3" s="3"/>
      <c r="E3" s="181" t="s">
        <v>0</v>
      </c>
      <c r="F3" s="182"/>
      <c r="G3" s="181" t="s">
        <v>19</v>
      </c>
      <c r="H3" s="182"/>
      <c r="I3" s="3" t="s">
        <v>2</v>
      </c>
      <c r="J3" s="181" t="s">
        <v>3</v>
      </c>
      <c r="K3" s="182"/>
      <c r="L3" s="3" t="s">
        <v>4</v>
      </c>
      <c r="M3" s="5"/>
    </row>
    <row r="4" spans="1:13" ht="13.5" thickBot="1">
      <c r="A4" s="2"/>
      <c r="B4" s="6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7" t="s">
        <v>8</v>
      </c>
      <c r="H4" s="8" t="s">
        <v>9</v>
      </c>
      <c r="I4" s="9" t="s">
        <v>10</v>
      </c>
      <c r="J4" s="7" t="s">
        <v>8</v>
      </c>
      <c r="K4" s="8" t="s">
        <v>9</v>
      </c>
      <c r="L4" s="6" t="s">
        <v>9</v>
      </c>
      <c r="M4" s="10" t="s">
        <v>11</v>
      </c>
    </row>
    <row r="5" spans="1:12" ht="13.5" thickBot="1">
      <c r="A5" s="20" t="s">
        <v>20</v>
      </c>
      <c r="E5" s="20"/>
      <c r="G5" s="35"/>
      <c r="H5" s="21"/>
      <c r="I5" s="30"/>
      <c r="J5" s="61"/>
      <c r="K5" s="21"/>
      <c r="L5" s="30"/>
    </row>
    <row r="6" spans="2:13" ht="12.75">
      <c r="B6" s="85" t="s">
        <v>45</v>
      </c>
      <c r="C6" s="132"/>
      <c r="D6" s="87" t="s">
        <v>37</v>
      </c>
      <c r="E6" s="133">
        <v>11.7</v>
      </c>
      <c r="F6" s="123">
        <v>330</v>
      </c>
      <c r="G6" s="134" t="s">
        <v>239</v>
      </c>
      <c r="H6" s="135">
        <v>344</v>
      </c>
      <c r="I6" s="54">
        <f aca="true" t="shared" si="0" ref="I6:I11">SUM(F6,H6)</f>
        <v>674</v>
      </c>
      <c r="J6" s="156" t="s">
        <v>340</v>
      </c>
      <c r="K6" s="123">
        <v>298</v>
      </c>
      <c r="L6" s="54">
        <f aca="true" t="shared" si="1" ref="L6:L11">F6+H6+K6</f>
        <v>972</v>
      </c>
      <c r="M6" s="136">
        <v>1</v>
      </c>
    </row>
    <row r="7" spans="2:13" ht="12.75">
      <c r="B7" s="88" t="s">
        <v>242</v>
      </c>
      <c r="C7" s="92"/>
      <c r="D7" s="83" t="s">
        <v>31</v>
      </c>
      <c r="E7" s="36">
        <v>10.8</v>
      </c>
      <c r="F7" s="16">
        <v>311</v>
      </c>
      <c r="G7" s="114" t="s">
        <v>243</v>
      </c>
      <c r="H7" s="37">
        <v>320</v>
      </c>
      <c r="I7" s="19">
        <f t="shared" si="0"/>
        <v>631</v>
      </c>
      <c r="J7" s="157" t="s">
        <v>336</v>
      </c>
      <c r="K7" s="16">
        <v>321</v>
      </c>
      <c r="L7" s="19">
        <f t="shared" si="1"/>
        <v>952</v>
      </c>
      <c r="M7" s="137">
        <v>2</v>
      </c>
    </row>
    <row r="8" spans="2:13" ht="12.75">
      <c r="B8" s="88" t="s">
        <v>240</v>
      </c>
      <c r="C8" s="92"/>
      <c r="D8" s="83" t="s">
        <v>31</v>
      </c>
      <c r="E8" s="62">
        <v>11.6</v>
      </c>
      <c r="F8" s="16">
        <v>347</v>
      </c>
      <c r="G8" s="114" t="s">
        <v>241</v>
      </c>
      <c r="H8" s="37">
        <v>0</v>
      </c>
      <c r="I8" s="19">
        <f t="shared" si="0"/>
        <v>347</v>
      </c>
      <c r="J8" s="157" t="s">
        <v>339</v>
      </c>
      <c r="K8" s="16">
        <v>436</v>
      </c>
      <c r="L8" s="19">
        <f t="shared" si="1"/>
        <v>783</v>
      </c>
      <c r="M8" s="137">
        <v>3</v>
      </c>
    </row>
    <row r="9" spans="2:13" ht="12.75">
      <c r="B9" s="88" t="s">
        <v>244</v>
      </c>
      <c r="C9" s="92"/>
      <c r="D9" s="83" t="s">
        <v>31</v>
      </c>
      <c r="E9" s="62">
        <v>10.6</v>
      </c>
      <c r="F9" s="16">
        <v>347</v>
      </c>
      <c r="G9" s="114" t="s">
        <v>308</v>
      </c>
      <c r="H9" s="37"/>
      <c r="I9" s="19">
        <f t="shared" si="0"/>
        <v>347</v>
      </c>
      <c r="J9" s="157" t="s">
        <v>335</v>
      </c>
      <c r="K9" s="16">
        <v>296</v>
      </c>
      <c r="L9" s="19">
        <f t="shared" si="1"/>
        <v>643</v>
      </c>
      <c r="M9" s="137">
        <v>4</v>
      </c>
    </row>
    <row r="10" spans="2:13" ht="12.75">
      <c r="B10" s="88" t="s">
        <v>245</v>
      </c>
      <c r="C10" s="92"/>
      <c r="D10" s="83" t="s">
        <v>37</v>
      </c>
      <c r="E10" s="62">
        <v>11.9</v>
      </c>
      <c r="F10" s="16">
        <v>0</v>
      </c>
      <c r="G10" s="114" t="s">
        <v>243</v>
      </c>
      <c r="H10" s="37">
        <v>320</v>
      </c>
      <c r="I10" s="19">
        <f t="shared" si="0"/>
        <v>320</v>
      </c>
      <c r="J10" s="157" t="s">
        <v>341</v>
      </c>
      <c r="K10" s="16">
        <v>79</v>
      </c>
      <c r="L10" s="19">
        <f t="shared" si="1"/>
        <v>399</v>
      </c>
      <c r="M10" s="137">
        <v>5</v>
      </c>
    </row>
    <row r="11" spans="2:13" ht="12.75">
      <c r="B11" s="88" t="s">
        <v>337</v>
      </c>
      <c r="C11" s="92"/>
      <c r="D11" s="83" t="s">
        <v>37</v>
      </c>
      <c r="E11" s="36">
        <v>11.5</v>
      </c>
      <c r="F11" s="16">
        <v>197</v>
      </c>
      <c r="G11" s="114"/>
      <c r="H11" s="37"/>
      <c r="I11" s="19">
        <f t="shared" si="0"/>
        <v>197</v>
      </c>
      <c r="J11" s="157" t="s">
        <v>338</v>
      </c>
      <c r="K11" s="16">
        <v>95</v>
      </c>
      <c r="L11" s="19">
        <f t="shared" si="1"/>
        <v>292</v>
      </c>
      <c r="M11" s="137">
        <v>6</v>
      </c>
    </row>
    <row r="12" spans="1:13" ht="13.5" thickBot="1">
      <c r="A12" s="34" t="s">
        <v>17</v>
      </c>
      <c r="B12" s="139"/>
      <c r="C12" s="140"/>
      <c r="D12" s="2"/>
      <c r="E12" s="141"/>
      <c r="F12" s="30"/>
      <c r="G12" s="142"/>
      <c r="H12" s="30"/>
      <c r="I12" s="30"/>
      <c r="J12" s="32"/>
      <c r="K12" s="30"/>
      <c r="L12" s="30"/>
      <c r="M12" s="130"/>
    </row>
    <row r="13" spans="1:13" ht="12.75">
      <c r="A13" s="2"/>
      <c r="B13" s="96" t="s">
        <v>75</v>
      </c>
      <c r="C13" s="109"/>
      <c r="D13" s="87" t="s">
        <v>31</v>
      </c>
      <c r="E13" s="127">
        <v>9.2</v>
      </c>
      <c r="F13" s="54">
        <v>649</v>
      </c>
      <c r="G13" s="156" t="s">
        <v>248</v>
      </c>
      <c r="H13" s="54">
        <v>860</v>
      </c>
      <c r="I13" s="54">
        <f aca="true" t="shared" si="2" ref="I13:I21">SUM(F13,H13)</f>
        <v>1509</v>
      </c>
      <c r="J13" s="156" t="s">
        <v>343</v>
      </c>
      <c r="K13" s="54">
        <v>537</v>
      </c>
      <c r="L13" s="143">
        <f aca="true" t="shared" si="3" ref="L13:L21">F13+H13+K13</f>
        <v>2046</v>
      </c>
      <c r="M13" s="48">
        <v>1</v>
      </c>
    </row>
    <row r="14" spans="1:13" ht="12.75">
      <c r="A14" s="2"/>
      <c r="B14" s="113" t="s">
        <v>69</v>
      </c>
      <c r="C14" s="89"/>
      <c r="D14" s="83" t="s">
        <v>37</v>
      </c>
      <c r="E14" s="39">
        <v>9.8</v>
      </c>
      <c r="F14" s="19">
        <v>506</v>
      </c>
      <c r="G14" s="157" t="s">
        <v>248</v>
      </c>
      <c r="H14" s="19">
        <v>860</v>
      </c>
      <c r="I14" s="19">
        <f t="shared" si="2"/>
        <v>1366</v>
      </c>
      <c r="J14" s="157" t="s">
        <v>346</v>
      </c>
      <c r="K14" s="19">
        <v>483</v>
      </c>
      <c r="L14" s="117">
        <f t="shared" si="3"/>
        <v>1849</v>
      </c>
      <c r="M14" s="49">
        <v>2</v>
      </c>
    </row>
    <row r="15" spans="1:13" ht="12.75">
      <c r="A15" s="2"/>
      <c r="B15" s="113" t="s">
        <v>64</v>
      </c>
      <c r="C15" s="89"/>
      <c r="D15" s="83" t="s">
        <v>37</v>
      </c>
      <c r="E15" s="39">
        <v>9.7</v>
      </c>
      <c r="F15" s="19">
        <v>529</v>
      </c>
      <c r="G15" s="157" t="s">
        <v>246</v>
      </c>
      <c r="H15" s="19">
        <v>662</v>
      </c>
      <c r="I15" s="19">
        <f t="shared" si="2"/>
        <v>1191</v>
      </c>
      <c r="J15" s="157" t="s">
        <v>345</v>
      </c>
      <c r="K15" s="40">
        <v>483</v>
      </c>
      <c r="L15" s="117">
        <f t="shared" si="3"/>
        <v>1674</v>
      </c>
      <c r="M15" s="144">
        <v>3</v>
      </c>
    </row>
    <row r="16" spans="1:13" ht="12.75">
      <c r="A16" s="2"/>
      <c r="B16" s="113" t="s">
        <v>70</v>
      </c>
      <c r="C16" s="89"/>
      <c r="D16" s="83" t="s">
        <v>37</v>
      </c>
      <c r="E16" s="39">
        <v>9.5</v>
      </c>
      <c r="F16" s="19">
        <v>575</v>
      </c>
      <c r="G16" s="157" t="s">
        <v>247</v>
      </c>
      <c r="H16" s="19">
        <v>590</v>
      </c>
      <c r="I16" s="19">
        <f t="shared" si="2"/>
        <v>1165</v>
      </c>
      <c r="J16" s="157" t="s">
        <v>344</v>
      </c>
      <c r="K16" s="40">
        <v>358</v>
      </c>
      <c r="L16" s="117">
        <f t="shared" si="3"/>
        <v>1523</v>
      </c>
      <c r="M16" s="49">
        <v>4</v>
      </c>
    </row>
    <row r="17" spans="1:13" ht="12.75">
      <c r="A17" s="2"/>
      <c r="B17" s="113" t="s">
        <v>349</v>
      </c>
      <c r="C17" s="89"/>
      <c r="D17" s="83" t="s">
        <v>32</v>
      </c>
      <c r="E17" s="33">
        <v>10.1</v>
      </c>
      <c r="F17" s="19">
        <v>443</v>
      </c>
      <c r="G17" s="157" t="s">
        <v>247</v>
      </c>
      <c r="H17" s="19">
        <v>590</v>
      </c>
      <c r="I17" s="19">
        <f t="shared" si="2"/>
        <v>1033</v>
      </c>
      <c r="J17" s="157" t="s">
        <v>350</v>
      </c>
      <c r="K17" s="40">
        <v>427</v>
      </c>
      <c r="L17" s="117">
        <f t="shared" si="3"/>
        <v>1460</v>
      </c>
      <c r="M17" s="144">
        <v>5</v>
      </c>
    </row>
    <row r="18" spans="1:13" ht="12.75">
      <c r="A18" s="2"/>
      <c r="B18" s="113" t="s">
        <v>74</v>
      </c>
      <c r="C18" s="89"/>
      <c r="D18" s="83" t="s">
        <v>32</v>
      </c>
      <c r="E18" s="39">
        <v>10.4</v>
      </c>
      <c r="F18" s="19">
        <v>385</v>
      </c>
      <c r="G18" s="157" t="s">
        <v>246</v>
      </c>
      <c r="H18" s="19">
        <v>662</v>
      </c>
      <c r="I18" s="19">
        <f t="shared" si="2"/>
        <v>1047</v>
      </c>
      <c r="J18" s="157" t="s">
        <v>351</v>
      </c>
      <c r="K18" s="40">
        <v>385</v>
      </c>
      <c r="L18" s="117">
        <f t="shared" si="3"/>
        <v>1432</v>
      </c>
      <c r="M18" s="49">
        <v>6</v>
      </c>
    </row>
    <row r="19" spans="1:13" ht="12.75">
      <c r="A19" s="2"/>
      <c r="B19" s="113" t="s">
        <v>253</v>
      </c>
      <c r="C19" s="89"/>
      <c r="D19" s="83"/>
      <c r="E19" s="39">
        <v>9.9</v>
      </c>
      <c r="F19" s="19">
        <v>485</v>
      </c>
      <c r="G19" s="157" t="s">
        <v>252</v>
      </c>
      <c r="H19" s="19">
        <v>513</v>
      </c>
      <c r="I19" s="19">
        <f t="shared" si="2"/>
        <v>998</v>
      </c>
      <c r="J19" s="157" t="s">
        <v>348</v>
      </c>
      <c r="K19" s="40">
        <v>371</v>
      </c>
      <c r="L19" s="117">
        <f t="shared" si="3"/>
        <v>1369</v>
      </c>
      <c r="M19" s="144">
        <v>7</v>
      </c>
    </row>
    <row r="20" spans="1:13" ht="12.75">
      <c r="A20" s="2"/>
      <c r="B20" s="113" t="s">
        <v>249</v>
      </c>
      <c r="C20" s="89"/>
      <c r="D20" s="83" t="s">
        <v>37</v>
      </c>
      <c r="E20" s="39">
        <v>9.9</v>
      </c>
      <c r="F20" s="19">
        <v>485</v>
      </c>
      <c r="G20" s="157" t="s">
        <v>250</v>
      </c>
      <c r="H20" s="19">
        <v>431</v>
      </c>
      <c r="I20" s="19">
        <f t="shared" si="2"/>
        <v>916</v>
      </c>
      <c r="J20" s="157" t="s">
        <v>347</v>
      </c>
      <c r="K20" s="40">
        <v>264</v>
      </c>
      <c r="L20" s="117">
        <f t="shared" si="3"/>
        <v>1180</v>
      </c>
      <c r="M20" s="49">
        <v>8</v>
      </c>
    </row>
    <row r="21" spans="1:13" ht="13.5" thickBot="1">
      <c r="A21" s="2"/>
      <c r="B21" s="110" t="s">
        <v>251</v>
      </c>
      <c r="C21" s="111"/>
      <c r="D21" s="112" t="s">
        <v>32</v>
      </c>
      <c r="E21" s="129">
        <v>10.7</v>
      </c>
      <c r="F21" s="55">
        <v>330</v>
      </c>
      <c r="G21" s="158" t="s">
        <v>252</v>
      </c>
      <c r="H21" s="55">
        <v>513</v>
      </c>
      <c r="I21" s="55">
        <f t="shared" si="2"/>
        <v>843</v>
      </c>
      <c r="J21" s="158" t="s">
        <v>352</v>
      </c>
      <c r="K21" s="55">
        <v>201</v>
      </c>
      <c r="L21" s="145">
        <f t="shared" si="3"/>
        <v>1044</v>
      </c>
      <c r="M21" s="52">
        <v>9</v>
      </c>
    </row>
    <row r="22" spans="1:13" ht="13.5" thickBot="1">
      <c r="A22" s="20" t="s">
        <v>18</v>
      </c>
      <c r="C22" s="86"/>
      <c r="D22" s="12"/>
      <c r="E22" s="20"/>
      <c r="G22" s="35"/>
      <c r="I22" s="108"/>
      <c r="J22" s="35"/>
      <c r="K22" s="21"/>
      <c r="L22" s="146"/>
      <c r="M22" s="147"/>
    </row>
    <row r="23" spans="2:13" ht="12.75">
      <c r="B23" s="85" t="s">
        <v>47</v>
      </c>
      <c r="C23" s="126"/>
      <c r="D23" s="87" t="s">
        <v>37</v>
      </c>
      <c r="E23" s="133">
        <v>9</v>
      </c>
      <c r="F23" s="123">
        <v>701</v>
      </c>
      <c r="G23" s="156" t="s">
        <v>246</v>
      </c>
      <c r="H23" s="135">
        <v>662</v>
      </c>
      <c r="I23" s="54">
        <f>SUM(F23,H23)</f>
        <v>1363</v>
      </c>
      <c r="J23" s="156" t="s">
        <v>310</v>
      </c>
      <c r="K23" s="123">
        <v>794</v>
      </c>
      <c r="L23" s="143">
        <f>F23+H23+K23</f>
        <v>2157</v>
      </c>
      <c r="M23" s="48">
        <v>1</v>
      </c>
    </row>
    <row r="24" spans="2:13" ht="13.5" thickBot="1">
      <c r="B24" s="119" t="s">
        <v>255</v>
      </c>
      <c r="C24" s="128"/>
      <c r="D24" s="112" t="s">
        <v>32</v>
      </c>
      <c r="E24" s="149">
        <v>9.6</v>
      </c>
      <c r="F24" s="124">
        <v>552</v>
      </c>
      <c r="G24" s="158" t="s">
        <v>256</v>
      </c>
      <c r="H24" s="138">
        <v>797</v>
      </c>
      <c r="I24" s="55">
        <f>SUM(F24,H24)</f>
        <v>1349</v>
      </c>
      <c r="J24" s="158" t="s">
        <v>309</v>
      </c>
      <c r="K24" s="124">
        <v>641</v>
      </c>
      <c r="L24" s="145">
        <f>F24+H24+K24</f>
        <v>1990</v>
      </c>
      <c r="M24" s="52">
        <v>2</v>
      </c>
    </row>
    <row r="25" spans="1:13" ht="13.5" thickBot="1">
      <c r="A25" s="20" t="s">
        <v>254</v>
      </c>
      <c r="C25" s="86"/>
      <c r="D25" s="12"/>
      <c r="E25" s="20"/>
      <c r="G25" s="35"/>
      <c r="I25" s="108"/>
      <c r="J25" s="35"/>
      <c r="K25" s="21"/>
      <c r="L25" s="146"/>
      <c r="M25" s="147"/>
    </row>
    <row r="26" spans="2:13" ht="12.75">
      <c r="B26" s="85" t="s">
        <v>257</v>
      </c>
      <c r="C26" s="132"/>
      <c r="D26" s="87" t="s">
        <v>37</v>
      </c>
      <c r="E26" s="148">
        <v>10</v>
      </c>
      <c r="F26" s="123">
        <v>464</v>
      </c>
      <c r="G26" s="156" t="s">
        <v>256</v>
      </c>
      <c r="H26" s="135">
        <v>797</v>
      </c>
      <c r="I26" s="54">
        <f>SUM(F26,H26)</f>
        <v>1261</v>
      </c>
      <c r="J26" s="156" t="s">
        <v>342</v>
      </c>
      <c r="K26" s="123">
        <v>898</v>
      </c>
      <c r="L26" s="143">
        <f>F26+H26+K26</f>
        <v>2159</v>
      </c>
      <c r="M26" s="48">
        <v>1</v>
      </c>
    </row>
  </sheetData>
  <sheetProtection/>
  <mergeCells count="5">
    <mergeCell ref="E3:F3"/>
    <mergeCell ref="G3:H3"/>
    <mergeCell ref="J3:K3"/>
    <mergeCell ref="A1:M1"/>
    <mergeCell ref="A2:M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0.140625" style="0" customWidth="1"/>
  </cols>
  <sheetData>
    <row r="1" ht="12.75">
      <c r="A1" s="76" t="s">
        <v>21</v>
      </c>
    </row>
    <row r="2" ht="13.5" thickBot="1">
      <c r="A2" s="76"/>
    </row>
    <row r="3" spans="2:5" ht="13.5" thickBot="1">
      <c r="B3" s="78" t="s">
        <v>29</v>
      </c>
      <c r="C3" s="79" t="s">
        <v>7</v>
      </c>
      <c r="D3" s="79" t="s">
        <v>8</v>
      </c>
      <c r="E3" s="80" t="s">
        <v>11</v>
      </c>
    </row>
    <row r="4" ht="12.75">
      <c r="A4" s="76" t="s">
        <v>22</v>
      </c>
    </row>
    <row r="5" spans="2:5" ht="51">
      <c r="B5" s="82" t="s">
        <v>115</v>
      </c>
      <c r="C5" s="83" t="s">
        <v>92</v>
      </c>
      <c r="D5" s="150">
        <v>49</v>
      </c>
      <c r="E5" s="18">
        <v>1</v>
      </c>
    </row>
    <row r="6" spans="2:5" ht="51">
      <c r="B6" s="82" t="s">
        <v>94</v>
      </c>
      <c r="C6" s="83" t="s">
        <v>93</v>
      </c>
      <c r="D6" s="150">
        <v>52.1</v>
      </c>
      <c r="E6" s="18">
        <v>2</v>
      </c>
    </row>
    <row r="7" spans="2:5" ht="51">
      <c r="B7" s="82" t="s">
        <v>90</v>
      </c>
      <c r="C7" s="83" t="s">
        <v>93</v>
      </c>
      <c r="D7" s="150" t="s">
        <v>91</v>
      </c>
      <c r="E7" s="18">
        <v>3</v>
      </c>
    </row>
    <row r="8" spans="1:5" ht="12.75">
      <c r="A8" s="76" t="s">
        <v>23</v>
      </c>
      <c r="C8" s="12"/>
      <c r="D8" s="151"/>
      <c r="E8" s="15"/>
    </row>
    <row r="9" spans="2:5" ht="51">
      <c r="B9" s="82" t="s">
        <v>96</v>
      </c>
      <c r="C9" s="83" t="s">
        <v>97</v>
      </c>
      <c r="D9" s="150">
        <v>50.3</v>
      </c>
      <c r="E9" s="18">
        <v>1</v>
      </c>
    </row>
    <row r="10" spans="2:5" ht="51">
      <c r="B10" s="82" t="s">
        <v>98</v>
      </c>
      <c r="C10" s="83" t="s">
        <v>31</v>
      </c>
      <c r="D10" s="150">
        <v>50.4</v>
      </c>
      <c r="E10" s="18">
        <v>2</v>
      </c>
    </row>
    <row r="11" spans="2:5" ht="51">
      <c r="B11" s="82" t="s">
        <v>99</v>
      </c>
      <c r="C11" s="83" t="s">
        <v>93</v>
      </c>
      <c r="D11" s="150">
        <v>51.3</v>
      </c>
      <c r="E11" s="18">
        <v>3</v>
      </c>
    </row>
    <row r="12" spans="2:5" ht="51">
      <c r="B12" s="82" t="s">
        <v>100</v>
      </c>
      <c r="C12" s="83" t="s">
        <v>35</v>
      </c>
      <c r="D12" s="150">
        <v>54.2</v>
      </c>
      <c r="E12" s="18">
        <v>4</v>
      </c>
    </row>
    <row r="13" spans="2:5" ht="51">
      <c r="B13" s="82" t="s">
        <v>101</v>
      </c>
      <c r="C13" s="83" t="s">
        <v>102</v>
      </c>
      <c r="D13" s="150">
        <v>55.3</v>
      </c>
      <c r="E13" s="18">
        <v>5</v>
      </c>
    </row>
    <row r="14" spans="2:5" ht="51">
      <c r="B14" s="82" t="s">
        <v>103</v>
      </c>
      <c r="C14" s="83" t="s">
        <v>104</v>
      </c>
      <c r="D14" s="150">
        <v>55.8</v>
      </c>
      <c r="E14" s="18">
        <v>6</v>
      </c>
    </row>
    <row r="15" spans="2:5" ht="51">
      <c r="B15" s="82" t="s">
        <v>105</v>
      </c>
      <c r="C15" s="83" t="s">
        <v>92</v>
      </c>
      <c r="D15" s="150">
        <v>57.1</v>
      </c>
      <c r="E15" s="18">
        <v>7</v>
      </c>
    </row>
    <row r="16" spans="1:5" ht="12.75">
      <c r="A16" s="76" t="s">
        <v>24</v>
      </c>
      <c r="C16" s="12"/>
      <c r="D16" s="151"/>
      <c r="E16" s="15"/>
    </row>
    <row r="17" spans="2:5" ht="51">
      <c r="B17" s="82" t="s">
        <v>106</v>
      </c>
      <c r="C17" s="83" t="s">
        <v>31</v>
      </c>
      <c r="D17" s="150">
        <v>53.3</v>
      </c>
      <c r="E17" s="18">
        <v>1</v>
      </c>
    </row>
    <row r="18" spans="2:5" ht="51">
      <c r="B18" s="82" t="s">
        <v>107</v>
      </c>
      <c r="C18" s="83" t="s">
        <v>92</v>
      </c>
      <c r="D18" s="150">
        <v>55</v>
      </c>
      <c r="E18" s="18">
        <v>2</v>
      </c>
    </row>
    <row r="19" spans="2:5" ht="51">
      <c r="B19" s="82" t="s">
        <v>108</v>
      </c>
      <c r="C19" s="83" t="s">
        <v>93</v>
      </c>
      <c r="D19" s="150">
        <v>56.9</v>
      </c>
      <c r="E19" s="18">
        <v>3</v>
      </c>
    </row>
    <row r="20" spans="2:5" ht="53.25" customHeight="1">
      <c r="B20" s="82" t="s">
        <v>110</v>
      </c>
      <c r="C20" s="83" t="s">
        <v>104</v>
      </c>
      <c r="D20" s="83">
        <v>57.2</v>
      </c>
      <c r="E20" s="18">
        <v>4</v>
      </c>
    </row>
    <row r="21" spans="2:5" ht="51">
      <c r="B21" s="82" t="s">
        <v>109</v>
      </c>
      <c r="C21" s="83" t="s">
        <v>97</v>
      </c>
      <c r="D21" s="83">
        <v>57.5</v>
      </c>
      <c r="E21" s="18">
        <v>5</v>
      </c>
    </row>
    <row r="22" spans="1:5" s="76" customFormat="1" ht="12.75">
      <c r="A22" s="76" t="s">
        <v>25</v>
      </c>
      <c r="D22" s="15"/>
      <c r="E22" s="15"/>
    </row>
    <row r="23" spans="2:5" ht="51">
      <c r="B23" s="82" t="s">
        <v>500</v>
      </c>
      <c r="C23" s="81" t="s">
        <v>104</v>
      </c>
      <c r="D23" s="83">
        <v>58.5</v>
      </c>
      <c r="E23" s="18">
        <v>1</v>
      </c>
    </row>
    <row r="24" spans="2:5" ht="51">
      <c r="B24" s="82" t="s">
        <v>501</v>
      </c>
      <c r="C24" s="81" t="s">
        <v>92</v>
      </c>
      <c r="D24" s="83" t="s">
        <v>502</v>
      </c>
      <c r="E24" s="18">
        <v>2</v>
      </c>
    </row>
    <row r="25" spans="2:5" ht="51">
      <c r="B25" s="82" t="s">
        <v>503</v>
      </c>
      <c r="C25" s="81" t="s">
        <v>31</v>
      </c>
      <c r="D25" s="83" t="s">
        <v>504</v>
      </c>
      <c r="E25" s="18">
        <v>3</v>
      </c>
    </row>
    <row r="26" spans="2:5" ht="51">
      <c r="B26" s="82" t="s">
        <v>505</v>
      </c>
      <c r="C26" s="81" t="s">
        <v>35</v>
      </c>
      <c r="D26" s="83" t="s">
        <v>506</v>
      </c>
      <c r="E26" s="18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1.7109375" style="0" customWidth="1"/>
    <col min="2" max="2" width="33.140625" style="0" customWidth="1"/>
    <col min="3" max="3" width="11.00390625" style="0" customWidth="1"/>
    <col min="4" max="4" width="12.57421875" style="0" customWidth="1"/>
    <col min="5" max="5" width="7.8515625" style="0" customWidth="1"/>
  </cols>
  <sheetData>
    <row r="1" ht="12.75">
      <c r="A1" s="76" t="s">
        <v>26</v>
      </c>
    </row>
    <row r="2" ht="12.75">
      <c r="A2" s="77"/>
    </row>
    <row r="3" ht="13.5" thickBot="1">
      <c r="A3" s="77"/>
    </row>
    <row r="4" spans="1:5" ht="13.5" thickBot="1">
      <c r="A4" s="76" t="s">
        <v>27</v>
      </c>
      <c r="B4" s="78" t="s">
        <v>29</v>
      </c>
      <c r="C4" s="79" t="s">
        <v>7</v>
      </c>
      <c r="D4" s="79" t="s">
        <v>8</v>
      </c>
      <c r="E4" s="80" t="s">
        <v>11</v>
      </c>
    </row>
    <row r="5" ht="12.75">
      <c r="A5" s="76" t="s">
        <v>22</v>
      </c>
    </row>
    <row r="6" spans="2:5" ht="25.5">
      <c r="B6" s="82" t="s">
        <v>111</v>
      </c>
      <c r="C6" s="83" t="s">
        <v>104</v>
      </c>
      <c r="D6" s="152">
        <v>50.6</v>
      </c>
      <c r="E6" s="18">
        <v>1</v>
      </c>
    </row>
    <row r="7" spans="2:5" ht="25.5">
      <c r="B7" s="82" t="s">
        <v>112</v>
      </c>
      <c r="C7" s="83" t="s">
        <v>93</v>
      </c>
      <c r="D7" s="152">
        <v>52</v>
      </c>
      <c r="E7" s="18">
        <v>2</v>
      </c>
    </row>
    <row r="8" spans="2:5" ht="25.5">
      <c r="B8" s="82" t="s">
        <v>113</v>
      </c>
      <c r="C8" s="83" t="s">
        <v>92</v>
      </c>
      <c r="D8" s="152">
        <v>52</v>
      </c>
      <c r="E8" s="18">
        <v>3</v>
      </c>
    </row>
    <row r="9" spans="2:5" ht="25.5">
      <c r="B9" s="82" t="s">
        <v>114</v>
      </c>
      <c r="C9" s="83" t="s">
        <v>102</v>
      </c>
      <c r="D9" s="152">
        <v>53.7</v>
      </c>
      <c r="E9" s="18">
        <v>4</v>
      </c>
    </row>
    <row r="10" spans="2:5" ht="12.75">
      <c r="B10" s="82"/>
      <c r="C10" s="84"/>
      <c r="D10" s="152"/>
      <c r="E10" s="18"/>
    </row>
    <row r="11" spans="1:5" ht="12.75">
      <c r="A11" s="76" t="s">
        <v>23</v>
      </c>
      <c r="C11" s="12"/>
      <c r="D11" s="151"/>
      <c r="E11" s="15"/>
    </row>
    <row r="12" spans="2:5" ht="25.5">
      <c r="B12" s="82" t="s">
        <v>139</v>
      </c>
      <c r="C12" s="83" t="s">
        <v>31</v>
      </c>
      <c r="D12" s="152">
        <v>52.3</v>
      </c>
      <c r="E12" s="18">
        <v>1</v>
      </c>
    </row>
    <row r="13" spans="2:5" ht="25.5">
      <c r="B13" s="82" t="s">
        <v>140</v>
      </c>
      <c r="C13" s="83" t="s">
        <v>32</v>
      </c>
      <c r="D13" s="152">
        <v>52.9</v>
      </c>
      <c r="E13" s="18">
        <v>2</v>
      </c>
    </row>
    <row r="14" spans="2:5" ht="25.5">
      <c r="B14" s="82" t="s">
        <v>141</v>
      </c>
      <c r="C14" s="83" t="s">
        <v>93</v>
      </c>
      <c r="D14" s="152">
        <v>53.4</v>
      </c>
      <c r="E14" s="18">
        <v>3</v>
      </c>
    </row>
    <row r="15" spans="2:5" ht="25.5">
      <c r="B15" s="82" t="s">
        <v>142</v>
      </c>
      <c r="C15" s="83" t="s">
        <v>104</v>
      </c>
      <c r="D15" s="152">
        <v>56.5</v>
      </c>
      <c r="E15" s="18">
        <v>4</v>
      </c>
    </row>
    <row r="16" spans="2:5" ht="25.5">
      <c r="B16" s="82" t="s">
        <v>143</v>
      </c>
      <c r="C16" s="83" t="s">
        <v>35</v>
      </c>
      <c r="D16" s="152">
        <v>57.2</v>
      </c>
      <c r="E16" s="18">
        <v>5</v>
      </c>
    </row>
    <row r="17" spans="2:5" ht="25.5">
      <c r="B17" s="82" t="s">
        <v>144</v>
      </c>
      <c r="C17" s="83" t="s">
        <v>102</v>
      </c>
      <c r="D17" s="152">
        <v>58</v>
      </c>
      <c r="E17" s="18">
        <v>6</v>
      </c>
    </row>
    <row r="18" spans="2:5" ht="25.5">
      <c r="B18" s="82" t="s">
        <v>145</v>
      </c>
      <c r="C18" s="83" t="s">
        <v>92</v>
      </c>
      <c r="D18" s="150" t="s">
        <v>146</v>
      </c>
      <c r="E18" s="18">
        <v>7</v>
      </c>
    </row>
    <row r="19" spans="1:5" ht="12.75">
      <c r="A19" s="76" t="s">
        <v>24</v>
      </c>
      <c r="C19" s="12"/>
      <c r="D19" s="151"/>
      <c r="E19" s="15"/>
    </row>
    <row r="20" spans="2:5" ht="25.5">
      <c r="B20" s="82" t="s">
        <v>517</v>
      </c>
      <c r="C20" s="83" t="s">
        <v>32</v>
      </c>
      <c r="D20" s="150">
        <v>58.7</v>
      </c>
      <c r="E20" s="18">
        <v>1</v>
      </c>
    </row>
    <row r="21" spans="2:5" ht="25.5">
      <c r="B21" s="82" t="s">
        <v>518</v>
      </c>
      <c r="C21" s="83" t="s">
        <v>104</v>
      </c>
      <c r="D21" s="150">
        <v>59</v>
      </c>
      <c r="E21" s="18">
        <v>2</v>
      </c>
    </row>
    <row r="22" spans="2:5" ht="25.5">
      <c r="B22" s="82" t="s">
        <v>519</v>
      </c>
      <c r="C22" s="83" t="s">
        <v>31</v>
      </c>
      <c r="D22" s="83">
        <v>59.2</v>
      </c>
      <c r="E22" s="18">
        <v>3</v>
      </c>
    </row>
    <row r="23" spans="2:5" ht="25.5">
      <c r="B23" s="82" t="s">
        <v>520</v>
      </c>
      <c r="C23" s="83" t="s">
        <v>92</v>
      </c>
      <c r="D23" s="83" t="s">
        <v>521</v>
      </c>
      <c r="E23" s="18">
        <v>4</v>
      </c>
    </row>
    <row r="24" spans="2:5" ht="25.5">
      <c r="B24" s="82" t="s">
        <v>522</v>
      </c>
      <c r="C24" s="83" t="s">
        <v>93</v>
      </c>
      <c r="D24" s="83" t="s">
        <v>523</v>
      </c>
      <c r="E24" s="18">
        <v>5</v>
      </c>
    </row>
    <row r="25" spans="2:5" ht="12.75">
      <c r="B25" s="82"/>
      <c r="C25" s="83"/>
      <c r="D25" s="17"/>
      <c r="E25" s="18"/>
    </row>
    <row r="26" spans="1:5" ht="12.75">
      <c r="A26" s="76" t="s">
        <v>25</v>
      </c>
      <c r="C26" s="12"/>
      <c r="D26" s="12"/>
      <c r="E26" s="15"/>
    </row>
    <row r="27" spans="2:5" ht="25.5">
      <c r="B27" s="82" t="s">
        <v>508</v>
      </c>
      <c r="C27" s="83" t="s">
        <v>32</v>
      </c>
      <c r="D27" s="83" t="s">
        <v>507</v>
      </c>
      <c r="E27" s="18">
        <v>1</v>
      </c>
    </row>
    <row r="28" spans="2:5" ht="25.5">
      <c r="B28" s="82" t="s">
        <v>509</v>
      </c>
      <c r="C28" s="83" t="s">
        <v>104</v>
      </c>
      <c r="D28" s="83" t="s">
        <v>510</v>
      </c>
      <c r="E28" s="18">
        <v>2</v>
      </c>
    </row>
    <row r="29" spans="2:5" ht="25.5">
      <c r="B29" s="82" t="s">
        <v>511</v>
      </c>
      <c r="C29" s="83" t="s">
        <v>92</v>
      </c>
      <c r="D29" s="83" t="s">
        <v>512</v>
      </c>
      <c r="E29" s="18">
        <v>3</v>
      </c>
    </row>
    <row r="30" spans="2:5" ht="25.5">
      <c r="B30" s="82" t="s">
        <v>513</v>
      </c>
      <c r="C30" s="83" t="s">
        <v>53</v>
      </c>
      <c r="D30" s="83" t="s">
        <v>514</v>
      </c>
      <c r="E30" s="18">
        <v>4</v>
      </c>
    </row>
    <row r="31" spans="2:5" ht="25.5">
      <c r="B31" s="82" t="s">
        <v>515</v>
      </c>
      <c r="C31" s="83" t="s">
        <v>31</v>
      </c>
      <c r="D31" s="83" t="s">
        <v>516</v>
      </c>
      <c r="E31" s="18">
        <v>5</v>
      </c>
    </row>
    <row r="32" ht="13.5" thickBot="1">
      <c r="D32" s="12"/>
    </row>
    <row r="33" spans="1:5" ht="13.5" thickBot="1">
      <c r="A33" s="76" t="s">
        <v>28</v>
      </c>
      <c r="B33" s="78" t="s">
        <v>29</v>
      </c>
      <c r="C33" s="79" t="s">
        <v>7</v>
      </c>
      <c r="D33" s="79" t="s">
        <v>8</v>
      </c>
      <c r="E33" s="80" t="s">
        <v>11</v>
      </c>
    </row>
    <row r="34" spans="1:4" ht="12.75">
      <c r="A34" s="76" t="s">
        <v>22</v>
      </c>
      <c r="D34" s="12"/>
    </row>
    <row r="35" spans="2:5" ht="25.5">
      <c r="B35" s="82" t="s">
        <v>116</v>
      </c>
      <c r="C35" s="83" t="s">
        <v>104</v>
      </c>
      <c r="D35" s="152">
        <v>55</v>
      </c>
      <c r="E35" s="18">
        <v>1</v>
      </c>
    </row>
    <row r="36" spans="2:5" ht="25.5">
      <c r="B36" s="82" t="s">
        <v>117</v>
      </c>
      <c r="C36" s="83" t="s">
        <v>92</v>
      </c>
      <c r="D36" s="150" t="s">
        <v>118</v>
      </c>
      <c r="E36" s="18">
        <v>2</v>
      </c>
    </row>
    <row r="37" spans="1:5" ht="12.75">
      <c r="A37" s="76" t="s">
        <v>23</v>
      </c>
      <c r="C37" s="12"/>
      <c r="D37" s="151"/>
      <c r="E37" s="15"/>
    </row>
    <row r="38" spans="2:5" ht="25.5">
      <c r="B38" s="82" t="s">
        <v>119</v>
      </c>
      <c r="C38" s="83" t="s">
        <v>33</v>
      </c>
      <c r="D38" s="150" t="s">
        <v>120</v>
      </c>
      <c r="E38" s="18">
        <v>1</v>
      </c>
    </row>
    <row r="39" spans="2:5" ht="25.5">
      <c r="B39" s="82" t="s">
        <v>121</v>
      </c>
      <c r="C39" s="83" t="s">
        <v>104</v>
      </c>
      <c r="D39" s="150" t="s">
        <v>122</v>
      </c>
      <c r="E39" s="18">
        <v>2</v>
      </c>
    </row>
    <row r="40" spans="2:5" ht="25.5">
      <c r="B40" s="82" t="s">
        <v>123</v>
      </c>
      <c r="C40" s="83" t="s">
        <v>93</v>
      </c>
      <c r="D40" s="150" t="s">
        <v>34</v>
      </c>
      <c r="E40" s="18">
        <v>3</v>
      </c>
    </row>
    <row r="41" spans="2:5" ht="25.5">
      <c r="B41" s="82" t="s">
        <v>124</v>
      </c>
      <c r="C41" s="83" t="s">
        <v>31</v>
      </c>
      <c r="D41" s="150" t="s">
        <v>125</v>
      </c>
      <c r="E41" s="18">
        <v>4</v>
      </c>
    </row>
    <row r="42" spans="2:5" ht="25.5">
      <c r="B42" s="82" t="s">
        <v>126</v>
      </c>
      <c r="C42" s="83" t="s">
        <v>102</v>
      </c>
      <c r="D42" s="150" t="s">
        <v>127</v>
      </c>
      <c r="E42" s="18">
        <v>5</v>
      </c>
    </row>
    <row r="43" spans="2:5" ht="25.5">
      <c r="B43" s="82" t="s">
        <v>128</v>
      </c>
      <c r="C43" s="83" t="s">
        <v>92</v>
      </c>
      <c r="D43" s="150" t="s">
        <v>129</v>
      </c>
      <c r="E43" s="18">
        <v>6</v>
      </c>
    </row>
    <row r="44" spans="2:5" ht="25.5">
      <c r="B44" s="82" t="s">
        <v>130</v>
      </c>
      <c r="C44" s="83" t="s">
        <v>53</v>
      </c>
      <c r="D44" s="150" t="s">
        <v>131</v>
      </c>
      <c r="E44" s="18">
        <v>7</v>
      </c>
    </row>
    <row r="45" spans="1:5" ht="12.75">
      <c r="A45" s="76" t="s">
        <v>24</v>
      </c>
      <c r="C45" s="12"/>
      <c r="D45" s="151"/>
      <c r="E45" s="15"/>
    </row>
    <row r="46" spans="2:5" ht="25.5">
      <c r="B46" s="82" t="s">
        <v>147</v>
      </c>
      <c r="C46" s="83" t="s">
        <v>31</v>
      </c>
      <c r="D46" s="150" t="s">
        <v>148</v>
      </c>
      <c r="E46" s="18">
        <v>1</v>
      </c>
    </row>
    <row r="47" spans="2:5" ht="25.5">
      <c r="B47" s="82" t="s">
        <v>149</v>
      </c>
      <c r="C47" s="83" t="s">
        <v>104</v>
      </c>
      <c r="D47" s="150" t="s">
        <v>150</v>
      </c>
      <c r="E47" s="18">
        <v>2</v>
      </c>
    </row>
    <row r="48" spans="2:5" ht="25.5">
      <c r="B48" s="82" t="s">
        <v>151</v>
      </c>
      <c r="C48" s="83" t="s">
        <v>33</v>
      </c>
      <c r="D48" s="150" t="s">
        <v>152</v>
      </c>
      <c r="E48" s="18">
        <v>3</v>
      </c>
    </row>
    <row r="49" spans="2:5" ht="25.5">
      <c r="B49" s="82" t="s">
        <v>153</v>
      </c>
      <c r="C49" s="83" t="s">
        <v>93</v>
      </c>
      <c r="D49" s="150" t="s">
        <v>36</v>
      </c>
      <c r="E49" s="18">
        <v>4</v>
      </c>
    </row>
    <row r="50" spans="2:5" ht="25.5">
      <c r="B50" s="82" t="s">
        <v>154</v>
      </c>
      <c r="C50" s="83" t="s">
        <v>92</v>
      </c>
      <c r="D50" s="150" t="s">
        <v>155</v>
      </c>
      <c r="E50" s="18">
        <v>5</v>
      </c>
    </row>
    <row r="51" spans="1:5" ht="12.75">
      <c r="A51" s="76" t="s">
        <v>25</v>
      </c>
      <c r="C51" s="12"/>
      <c r="D51" s="151"/>
      <c r="E51" s="15"/>
    </row>
    <row r="52" spans="2:5" ht="25.5">
      <c r="B52" s="82" t="s">
        <v>132</v>
      </c>
      <c r="C52" s="83" t="s">
        <v>37</v>
      </c>
      <c r="D52" s="150" t="s">
        <v>133</v>
      </c>
      <c r="E52" s="18">
        <v>1</v>
      </c>
    </row>
    <row r="53" spans="2:5" ht="25.5">
      <c r="B53" s="82" t="s">
        <v>134</v>
      </c>
      <c r="C53" s="83" t="s">
        <v>32</v>
      </c>
      <c r="D53" s="150" t="s">
        <v>135</v>
      </c>
      <c r="E53" s="18">
        <v>2</v>
      </c>
    </row>
    <row r="54" spans="2:5" ht="25.5">
      <c r="B54" s="82" t="s">
        <v>136</v>
      </c>
      <c r="C54" s="83" t="s">
        <v>31</v>
      </c>
      <c r="D54" s="150" t="s">
        <v>30</v>
      </c>
      <c r="E54" s="18">
        <v>3</v>
      </c>
    </row>
    <row r="55" spans="2:5" ht="25.5">
      <c r="B55" s="82" t="s">
        <v>137</v>
      </c>
      <c r="C55" s="83" t="s">
        <v>53</v>
      </c>
      <c r="D55" s="150" t="s">
        <v>138</v>
      </c>
      <c r="E55" s="18">
        <v>4</v>
      </c>
    </row>
  </sheetData>
  <sheetProtection/>
  <printOptions/>
  <pageMargins left="0.7" right="0.7" top="0.75" bottom="0.75" header="0.3" footer="0.3"/>
  <pageSetup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Helen</cp:lastModifiedBy>
  <cp:lastPrinted>2010-09-24T14:56:54Z</cp:lastPrinted>
  <dcterms:created xsi:type="dcterms:W3CDTF">2008-09-22T17:40:32Z</dcterms:created>
  <dcterms:modified xsi:type="dcterms:W3CDTF">2010-09-26T10:57:48Z</dcterms:modified>
  <cp:category/>
  <cp:version/>
  <cp:contentType/>
  <cp:contentStatus/>
</cp:coreProperties>
</file>